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RNS_Daily_Loads\"/>
    </mc:Choice>
  </mc:AlternateContent>
  <xr:revisionPtr revIDLastSave="0" documentId="8_{5A08CFA3-3B71-4BCF-BF03-DA4E9E02DD59}" xr6:coauthVersionLast="47" xr6:coauthVersionMax="47" xr10:uidLastSave="{00000000-0000-0000-0000-000000000000}"/>
  <bookViews>
    <workbookView xWindow="26580" yWindow="345" windowWidth="20835" windowHeight="15195" tabRatio="650" firstSheet="11" activeTab="11" xr2:uid="{00000000-000D-0000-FFFF-FFFF00000000}"/>
  </bookViews>
  <sheets>
    <sheet name="JAN" sheetId="1" r:id="rId1"/>
    <sheet name="FEB" sheetId="13" r:id="rId2"/>
    <sheet name="MAR" sheetId="24" r:id="rId3"/>
    <sheet name="APR" sheetId="25" r:id="rId4"/>
    <sheet name="MAY" sheetId="26" r:id="rId5"/>
    <sheet name="JUN" sheetId="27" r:id="rId6"/>
    <sheet name="JUL" sheetId="28" r:id="rId7"/>
    <sheet name="AUG" sheetId="29" r:id="rId8"/>
    <sheet name="SEP" sheetId="30" r:id="rId9"/>
    <sheet name="OCT" sheetId="31" r:id="rId10"/>
    <sheet name="NOV" sheetId="32" r:id="rId11"/>
    <sheet name="DEC" sheetId="33" r:id="rId12"/>
  </sheets>
  <definedNames>
    <definedName name="solver_lin" localSheetId="3" hidden="1">0</definedName>
    <definedName name="solver_lin" localSheetId="7" hidden="1">0</definedName>
    <definedName name="solver_lin" localSheetId="11" hidden="1">0</definedName>
    <definedName name="solver_lin" localSheetId="1" hidden="1">0</definedName>
    <definedName name="solver_lin" localSheetId="0" hidden="1">0</definedName>
    <definedName name="solver_lin" localSheetId="6" hidden="1">0</definedName>
    <definedName name="solver_lin" localSheetId="5" hidden="1">0</definedName>
    <definedName name="solver_lin" localSheetId="2" hidden="1">0</definedName>
    <definedName name="solver_lin" localSheetId="4" hidden="1">0</definedName>
    <definedName name="solver_lin" localSheetId="10" hidden="1">0</definedName>
    <definedName name="solver_lin" localSheetId="9" hidden="1">0</definedName>
    <definedName name="solver_lin" localSheetId="8" hidden="1">0</definedName>
    <definedName name="solver_num" localSheetId="3" hidden="1">0</definedName>
    <definedName name="solver_num" localSheetId="7" hidden="1">0</definedName>
    <definedName name="solver_num" localSheetId="11" hidden="1">0</definedName>
    <definedName name="solver_num" localSheetId="1" hidden="1">0</definedName>
    <definedName name="solver_num" localSheetId="0" hidden="1">0</definedName>
    <definedName name="solver_num" localSheetId="6" hidden="1">0</definedName>
    <definedName name="solver_num" localSheetId="5" hidden="1">0</definedName>
    <definedName name="solver_num" localSheetId="2" hidden="1">0</definedName>
    <definedName name="solver_num" localSheetId="4" hidden="1">0</definedName>
    <definedName name="solver_num" localSheetId="10" hidden="1">0</definedName>
    <definedName name="solver_num" localSheetId="9" hidden="1">0</definedName>
    <definedName name="solver_num" localSheetId="8" hidden="1">0</definedName>
    <definedName name="solver_opt" localSheetId="3" hidden="1">APR!$A$7</definedName>
    <definedName name="solver_opt" localSheetId="7" hidden="1">AUG!$A$7</definedName>
    <definedName name="solver_opt" localSheetId="11" hidden="1">DEC!$A$7</definedName>
    <definedName name="solver_opt" localSheetId="1" hidden="1">FEB!$A$7</definedName>
    <definedName name="solver_opt" localSheetId="0" hidden="1">JAN!$A$7</definedName>
    <definedName name="solver_opt" localSheetId="6" hidden="1">JUL!$A$7</definedName>
    <definedName name="solver_opt" localSheetId="5" hidden="1">JUN!$A$7</definedName>
    <definedName name="solver_opt" localSheetId="2" hidden="1">MAR!$A$7</definedName>
    <definedName name="solver_opt" localSheetId="4" hidden="1">MAY!$A$7</definedName>
    <definedName name="solver_opt" localSheetId="10" hidden="1">NOV!$A$7</definedName>
    <definedName name="solver_opt" localSheetId="9" hidden="1">OCT!$A$7</definedName>
    <definedName name="solver_opt" localSheetId="8" hidden="1">SEP!$A$7</definedName>
    <definedName name="solver_typ" localSheetId="3" hidden="1">1</definedName>
    <definedName name="solver_typ" localSheetId="7" hidden="1">1</definedName>
    <definedName name="solver_typ" localSheetId="11" hidden="1">1</definedName>
    <definedName name="solver_typ" localSheetId="1" hidden="1">1</definedName>
    <definedName name="solver_typ" localSheetId="0" hidden="1">1</definedName>
    <definedName name="solver_typ" localSheetId="6" hidden="1">1</definedName>
    <definedName name="solver_typ" localSheetId="5" hidden="1">1</definedName>
    <definedName name="solver_typ" localSheetId="2" hidden="1">1</definedName>
    <definedName name="solver_typ" localSheetId="4" hidden="1">1</definedName>
    <definedName name="solver_typ" localSheetId="10" hidden="1">1</definedName>
    <definedName name="solver_typ" localSheetId="9" hidden="1">1</definedName>
    <definedName name="solver_typ" localSheetId="8" hidden="1">1</definedName>
    <definedName name="solver_val" localSheetId="3" hidden="1">0</definedName>
    <definedName name="solver_val" localSheetId="7" hidden="1">0</definedName>
    <definedName name="solver_val" localSheetId="11" hidden="1">0</definedName>
    <definedName name="solver_val" localSheetId="1" hidden="1">0</definedName>
    <definedName name="solver_val" localSheetId="0" hidden="1">0</definedName>
    <definedName name="solver_val" localSheetId="6" hidden="1">0</definedName>
    <definedName name="solver_val" localSheetId="5" hidden="1">0</definedName>
    <definedName name="solver_val" localSheetId="2" hidden="1">0</definedName>
    <definedName name="solver_val" localSheetId="4" hidden="1">0</definedName>
    <definedName name="solver_val" localSheetId="10" hidden="1">0</definedName>
    <definedName name="solver_val" localSheetId="9" hidden="1">0</definedName>
    <definedName name="solver_val" localSheetId="8" hidden="1">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1" i="31" l="1"/>
  <c r="AB5" i="31"/>
  <c r="AC5" i="31" s="1"/>
  <c r="AD5" i="31" s="1"/>
  <c r="Z5" i="28"/>
  <c r="AH7" i="1"/>
  <c r="AH7" i="31"/>
  <c r="B5" i="24"/>
  <c r="AH7" i="29"/>
  <c r="L31" i="29"/>
  <c r="M31" i="29"/>
  <c r="H31" i="28"/>
  <c r="AG7" i="27"/>
  <c r="D31" i="25"/>
  <c r="AF32" i="31" l="1"/>
  <c r="AG7" i="25"/>
  <c r="AD7" i="13"/>
  <c r="Q31" i="13"/>
  <c r="O31" i="13"/>
  <c r="B31" i="24"/>
  <c r="M31" i="33"/>
  <c r="M31" i="28"/>
  <c r="N31" i="28"/>
  <c r="O31" i="28"/>
  <c r="P31" i="28"/>
  <c r="Q31" i="28"/>
  <c r="R31" i="28"/>
  <c r="S31" i="28"/>
  <c r="T31" i="28"/>
  <c r="U31" i="28"/>
  <c r="V31" i="28"/>
  <c r="W31" i="28"/>
  <c r="H31" i="26"/>
  <c r="L31" i="24"/>
  <c r="H31" i="13"/>
  <c r="P1" i="1"/>
  <c r="AF31" i="33" l="1"/>
  <c r="AG7" i="32"/>
  <c r="AE31" i="33"/>
  <c r="AD31" i="33"/>
  <c r="AC31" i="33"/>
  <c r="AB31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L31" i="33"/>
  <c r="K31" i="33"/>
  <c r="J31" i="33"/>
  <c r="I31" i="33"/>
  <c r="H31" i="33"/>
  <c r="G31" i="33"/>
  <c r="F31" i="33"/>
  <c r="E31" i="33"/>
  <c r="D31" i="33"/>
  <c r="C31" i="33"/>
  <c r="B31" i="33"/>
  <c r="AG7" i="33"/>
  <c r="A7" i="33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E32" i="32"/>
  <c r="AD32" i="32"/>
  <c r="AC32" i="32"/>
  <c r="AB32" i="32"/>
  <c r="AA32" i="32"/>
  <c r="Z32" i="32"/>
  <c r="Y32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B32" i="32"/>
  <c r="A7" i="32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E31" i="31"/>
  <c r="AD31" i="31"/>
  <c r="AC31" i="31"/>
  <c r="AB31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D31" i="31"/>
  <c r="C31" i="31"/>
  <c r="B31" i="31"/>
  <c r="A7" i="31"/>
  <c r="A8" i="31"/>
  <c r="A9" i="31"/>
  <c r="A10" i="31" s="1"/>
  <c r="A11" i="31" s="1"/>
  <c r="A12" i="31" s="1"/>
  <c r="A13" i="31"/>
  <c r="A14" i="31" s="1"/>
  <c r="A15" i="31" s="1"/>
  <c r="A16" i="31" s="1"/>
  <c r="A17" i="31" s="1"/>
  <c r="A18" i="31" s="1"/>
  <c r="A19" i="31" s="1"/>
  <c r="A20" i="31" s="1"/>
  <c r="A21" i="31"/>
  <c r="A22" i="31" s="1"/>
  <c r="A23" i="31" s="1"/>
  <c r="A24" i="31" s="1"/>
  <c r="A25" i="31" s="1"/>
  <c r="A26" i="31" s="1"/>
  <c r="A27" i="31" s="1"/>
  <c r="A28" i="31" s="1"/>
  <c r="A29" i="31" s="1"/>
  <c r="AE31" i="30"/>
  <c r="AD31" i="30"/>
  <c r="AC31" i="30"/>
  <c r="AB31" i="30"/>
  <c r="AA31" i="30"/>
  <c r="Z31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C31" i="30"/>
  <c r="B31" i="30"/>
  <c r="AG7" i="30"/>
  <c r="B32" i="30" s="1"/>
  <c r="A7" i="30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F31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K31" i="29"/>
  <c r="J31" i="29"/>
  <c r="I31" i="29"/>
  <c r="H31" i="29"/>
  <c r="G31" i="29"/>
  <c r="F31" i="29"/>
  <c r="E31" i="29"/>
  <c r="D31" i="29"/>
  <c r="C31" i="29"/>
  <c r="AI7" i="29" s="1"/>
  <c r="B31" i="29"/>
  <c r="A7" i="29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F31" i="28"/>
  <c r="AE31" i="28"/>
  <c r="AD31" i="28"/>
  <c r="AC31" i="28"/>
  <c r="AB31" i="28"/>
  <c r="AA31" i="28"/>
  <c r="Z31" i="28"/>
  <c r="Y31" i="28"/>
  <c r="X31" i="28"/>
  <c r="L31" i="28"/>
  <c r="K31" i="28"/>
  <c r="J31" i="28"/>
  <c r="I31" i="28"/>
  <c r="G31" i="28"/>
  <c r="F31" i="28"/>
  <c r="E31" i="28"/>
  <c r="D31" i="28"/>
  <c r="C31" i="28"/>
  <c r="B31" i="28"/>
  <c r="AH7" i="28"/>
  <c r="A7" i="28"/>
  <c r="A8" i="28" s="1"/>
  <c r="A9" i="28" s="1"/>
  <c r="A10" i="28" s="1"/>
  <c r="A11" i="28" s="1"/>
  <c r="A12" i="28" s="1"/>
  <c r="A13" i="28" s="1"/>
  <c r="A14" i="28" s="1"/>
  <c r="A15" i="28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E31" i="27"/>
  <c r="AD31" i="27"/>
  <c r="AC31" i="27"/>
  <c r="AB31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C31" i="27"/>
  <c r="B31" i="27"/>
  <c r="A7" i="27"/>
  <c r="A8" i="27"/>
  <c r="A9" i="27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G31" i="26"/>
  <c r="F31" i="26"/>
  <c r="E31" i="26"/>
  <c r="D31" i="26"/>
  <c r="C31" i="26"/>
  <c r="B31" i="26"/>
  <c r="AH7" i="26"/>
  <c r="A7" i="26"/>
  <c r="A8" i="26"/>
  <c r="A9" i="26" s="1"/>
  <c r="A10" i="26" s="1"/>
  <c r="A11" i="26" s="1"/>
  <c r="A12" i="26" s="1"/>
  <c r="A13" i="26" s="1"/>
  <c r="A14" i="26" s="1"/>
  <c r="A15" i="26" s="1"/>
  <c r="A16" i="26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E31" i="25"/>
  <c r="AD31" i="25"/>
  <c r="AC31" i="25"/>
  <c r="AB31" i="25"/>
  <c r="AA31" i="25"/>
  <c r="Z31" i="25"/>
  <c r="Y31" i="25"/>
  <c r="X31" i="25"/>
  <c r="W31" i="25"/>
  <c r="V31" i="25"/>
  <c r="U31" i="25"/>
  <c r="T31" i="25"/>
  <c r="S31" i="25"/>
  <c r="R31" i="25"/>
  <c r="Q31" i="25"/>
  <c r="P31" i="25"/>
  <c r="O31" i="25"/>
  <c r="N31" i="25"/>
  <c r="M31" i="25"/>
  <c r="L31" i="25"/>
  <c r="K31" i="25"/>
  <c r="J31" i="25"/>
  <c r="I31" i="25"/>
  <c r="H31" i="25"/>
  <c r="G31" i="25"/>
  <c r="F31" i="25"/>
  <c r="E31" i="25"/>
  <c r="C31" i="25"/>
  <c r="B31" i="25"/>
  <c r="AH7" i="25" s="1"/>
  <c r="AJ7" i="25" s="1"/>
  <c r="A7" i="25"/>
  <c r="A8" i="25"/>
  <c r="A9" i="25" s="1"/>
  <c r="A10" i="25" s="1"/>
  <c r="A11" i="25" s="1"/>
  <c r="A12" i="25" s="1"/>
  <c r="A13" i="25" s="1"/>
  <c r="A14" i="25" s="1"/>
  <c r="A15" i="25" s="1"/>
  <c r="A16" i="25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F31" i="24"/>
  <c r="AE31" i="24"/>
  <c r="AD31" i="24"/>
  <c r="AC31" i="24"/>
  <c r="AB31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K31" i="24"/>
  <c r="J31" i="24"/>
  <c r="I31" i="24"/>
  <c r="H31" i="24"/>
  <c r="G31" i="24"/>
  <c r="F31" i="24"/>
  <c r="E31" i="24"/>
  <c r="D31" i="24"/>
  <c r="C31" i="24"/>
  <c r="AH7" i="24"/>
  <c r="A7" i="24"/>
  <c r="A8" i="24"/>
  <c r="A9" i="24"/>
  <c r="A10" i="24" s="1"/>
  <c r="A11" i="24" s="1"/>
  <c r="A12" i="24" s="1"/>
  <c r="A13" i="24" s="1"/>
  <c r="A14" i="24" s="1"/>
  <c r="A15" i="24" s="1"/>
  <c r="A16" i="24" s="1"/>
  <c r="A17" i="24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C31" i="13"/>
  <c r="AB31" i="13"/>
  <c r="AA31" i="13"/>
  <c r="Z31" i="13"/>
  <c r="Y31" i="13"/>
  <c r="X31" i="13"/>
  <c r="W31" i="13"/>
  <c r="V31" i="13"/>
  <c r="U31" i="13"/>
  <c r="T31" i="13"/>
  <c r="S31" i="13"/>
  <c r="R31" i="13"/>
  <c r="P31" i="13"/>
  <c r="N31" i="13"/>
  <c r="M31" i="13"/>
  <c r="L31" i="13"/>
  <c r="K31" i="13"/>
  <c r="J31" i="13"/>
  <c r="I31" i="13"/>
  <c r="G31" i="13"/>
  <c r="F31" i="13"/>
  <c r="E31" i="13"/>
  <c r="D31" i="13"/>
  <c r="C31" i="13"/>
  <c r="B31" i="13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X31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Y31" i="1"/>
  <c r="Z31" i="1"/>
  <c r="AA31" i="1"/>
  <c r="AB31" i="1"/>
  <c r="AC31" i="1"/>
  <c r="AD31" i="1"/>
  <c r="AE31" i="1"/>
  <c r="AF31" i="1"/>
  <c r="AH7" i="32" l="1"/>
  <c r="AJ7" i="32" s="1"/>
  <c r="AI7" i="26"/>
  <c r="AK7" i="26" s="1"/>
  <c r="X5" i="1"/>
  <c r="Y5" i="1" s="1"/>
  <c r="Z5" i="1" s="1"/>
  <c r="AA5" i="1" s="1"/>
  <c r="AB5" i="1" s="1"/>
  <c r="AC5" i="1" s="1"/>
  <c r="AD5" i="1" s="1"/>
  <c r="AE5" i="1" s="1"/>
  <c r="AF5" i="1" s="1"/>
  <c r="B5" i="13" s="1"/>
  <c r="P1" i="13" s="1"/>
  <c r="W5" i="1"/>
  <c r="B32" i="33"/>
  <c r="D32" i="33"/>
  <c r="L32" i="33"/>
  <c r="T32" i="33"/>
  <c r="AB32" i="33"/>
  <c r="J32" i="33"/>
  <c r="E32" i="33"/>
  <c r="M32" i="33"/>
  <c r="U32" i="33"/>
  <c r="AC32" i="33"/>
  <c r="C32" i="33"/>
  <c r="Z32" i="33"/>
  <c r="R32" i="33"/>
  <c r="K32" i="33"/>
  <c r="S32" i="33"/>
  <c r="AA32" i="33"/>
  <c r="F32" i="33"/>
  <c r="N32" i="33"/>
  <c r="V32" i="33"/>
  <c r="AD32" i="33"/>
  <c r="G32" i="33"/>
  <c r="O32" i="33"/>
  <c r="W32" i="33"/>
  <c r="AE32" i="33"/>
  <c r="H32" i="33"/>
  <c r="P32" i="33"/>
  <c r="X32" i="33"/>
  <c r="I32" i="33"/>
  <c r="Q32" i="33"/>
  <c r="Y32" i="33"/>
  <c r="AF32" i="33"/>
  <c r="AB33" i="32"/>
  <c r="B33" i="32"/>
  <c r="H33" i="32"/>
  <c r="J33" i="32"/>
  <c r="R33" i="32"/>
  <c r="P33" i="32"/>
  <c r="Z33" i="32"/>
  <c r="X33" i="32"/>
  <c r="D33" i="32"/>
  <c r="L33" i="32"/>
  <c r="E33" i="32"/>
  <c r="M33" i="32"/>
  <c r="U33" i="32"/>
  <c r="T33" i="32"/>
  <c r="C33" i="32"/>
  <c r="K33" i="32"/>
  <c r="S33" i="32"/>
  <c r="F33" i="32"/>
  <c r="N33" i="32"/>
  <c r="V33" i="32"/>
  <c r="G33" i="32"/>
  <c r="O33" i="32"/>
  <c r="W33" i="32"/>
  <c r="I33" i="32"/>
  <c r="Q33" i="32"/>
  <c r="AA33" i="32"/>
  <c r="AC33" i="32"/>
  <c r="AD33" i="32"/>
  <c r="AE33" i="32"/>
  <c r="Y33" i="32"/>
  <c r="F32" i="30"/>
  <c r="N32" i="30"/>
  <c r="AH7" i="30"/>
  <c r="AJ7" i="30" s="1"/>
  <c r="AD32" i="30"/>
  <c r="V32" i="30"/>
  <c r="G32" i="30"/>
  <c r="O32" i="30"/>
  <c r="W32" i="30"/>
  <c r="AE32" i="30"/>
  <c r="X32" i="30"/>
  <c r="H32" i="30"/>
  <c r="P32" i="30"/>
  <c r="I32" i="30"/>
  <c r="Q32" i="30"/>
  <c r="Y32" i="30"/>
  <c r="J32" i="30"/>
  <c r="R32" i="30"/>
  <c r="Z32" i="30"/>
  <c r="C32" i="30"/>
  <c r="K32" i="30"/>
  <c r="S32" i="30"/>
  <c r="AA32" i="30"/>
  <c r="D32" i="30"/>
  <c r="L32" i="30"/>
  <c r="T32" i="30"/>
  <c r="AB32" i="30"/>
  <c r="E32" i="30"/>
  <c r="M32" i="30"/>
  <c r="U32" i="30"/>
  <c r="AC32" i="30"/>
  <c r="F32" i="29"/>
  <c r="AD32" i="29"/>
  <c r="G32" i="29"/>
  <c r="O32" i="29"/>
  <c r="W32" i="29"/>
  <c r="AE32" i="29"/>
  <c r="AK7" i="29"/>
  <c r="H32" i="29"/>
  <c r="P32" i="29"/>
  <c r="X32" i="29"/>
  <c r="AF32" i="29"/>
  <c r="B32" i="29"/>
  <c r="J32" i="29"/>
  <c r="R32" i="29"/>
  <c r="Z32" i="29"/>
  <c r="Y32" i="29"/>
  <c r="C32" i="29"/>
  <c r="K32" i="29"/>
  <c r="S32" i="29"/>
  <c r="AA32" i="29"/>
  <c r="N32" i="29"/>
  <c r="I32" i="29"/>
  <c r="D32" i="29"/>
  <c r="L32" i="29"/>
  <c r="T32" i="29"/>
  <c r="AB32" i="29"/>
  <c r="V32" i="29"/>
  <c r="Q32" i="29"/>
  <c r="E32" i="29"/>
  <c r="M32" i="29"/>
  <c r="U32" i="29"/>
  <c r="AC32" i="29"/>
  <c r="W32" i="28"/>
  <c r="S32" i="28"/>
  <c r="T32" i="28"/>
  <c r="U32" i="28"/>
  <c r="O32" i="28"/>
  <c r="M32" i="28"/>
  <c r="N32" i="28"/>
  <c r="V32" i="28"/>
  <c r="P32" i="28"/>
  <c r="Q32" i="28"/>
  <c r="R32" i="28"/>
  <c r="B32" i="28"/>
  <c r="K32" i="28"/>
  <c r="AI7" i="28"/>
  <c r="AK7" i="28" s="1"/>
  <c r="D32" i="28"/>
  <c r="L32" i="28"/>
  <c r="AB32" i="28"/>
  <c r="E32" i="28"/>
  <c r="AC32" i="28"/>
  <c r="Z32" i="28"/>
  <c r="C32" i="28"/>
  <c r="F32" i="28"/>
  <c r="AD32" i="28"/>
  <c r="I32" i="28"/>
  <c r="J32" i="28"/>
  <c r="G32" i="28"/>
  <c r="AE32" i="28"/>
  <c r="Y32" i="28"/>
  <c r="AA32" i="28"/>
  <c r="H32" i="28"/>
  <c r="X32" i="28"/>
  <c r="AF32" i="28"/>
  <c r="B32" i="27"/>
  <c r="J32" i="27"/>
  <c r="R32" i="27"/>
  <c r="Z32" i="27"/>
  <c r="AH7" i="27"/>
  <c r="AJ7" i="27" s="1"/>
  <c r="C32" i="27"/>
  <c r="K32" i="27"/>
  <c r="S32" i="27"/>
  <c r="AA32" i="27"/>
  <c r="M32" i="27"/>
  <c r="L32" i="27"/>
  <c r="E32" i="27"/>
  <c r="F32" i="27"/>
  <c r="N32" i="27"/>
  <c r="V32" i="27"/>
  <c r="AD32" i="27"/>
  <c r="T32" i="27"/>
  <c r="AC32" i="27"/>
  <c r="G32" i="27"/>
  <c r="O32" i="27"/>
  <c r="W32" i="27"/>
  <c r="AE32" i="27"/>
  <c r="D32" i="27"/>
  <c r="AB32" i="27"/>
  <c r="U32" i="27"/>
  <c r="H32" i="27"/>
  <c r="P32" i="27"/>
  <c r="X32" i="27"/>
  <c r="I32" i="27"/>
  <c r="Q32" i="27"/>
  <c r="Y32" i="27"/>
  <c r="B32" i="26"/>
  <c r="U32" i="26"/>
  <c r="F32" i="26"/>
  <c r="N32" i="26"/>
  <c r="V32" i="26"/>
  <c r="AD32" i="26"/>
  <c r="AC32" i="26"/>
  <c r="G32" i="26"/>
  <c r="O32" i="26"/>
  <c r="W32" i="26"/>
  <c r="AE32" i="26"/>
  <c r="M32" i="26"/>
  <c r="H32" i="26"/>
  <c r="P32" i="26"/>
  <c r="X32" i="26"/>
  <c r="AF32" i="26"/>
  <c r="I32" i="26"/>
  <c r="Q32" i="26"/>
  <c r="Y32" i="26"/>
  <c r="J32" i="26"/>
  <c r="R32" i="26"/>
  <c r="Z32" i="26"/>
  <c r="C32" i="26"/>
  <c r="K32" i="26"/>
  <c r="S32" i="26"/>
  <c r="AA32" i="26"/>
  <c r="E32" i="26"/>
  <c r="D32" i="26"/>
  <c r="L32" i="26"/>
  <c r="T32" i="26"/>
  <c r="AB32" i="26"/>
  <c r="AI7" i="24"/>
  <c r="AK7" i="24" s="1"/>
  <c r="L32" i="24"/>
  <c r="B32" i="24"/>
  <c r="J32" i="24"/>
  <c r="R32" i="24"/>
  <c r="Z32" i="24"/>
  <c r="C32" i="24"/>
  <c r="K32" i="24"/>
  <c r="S32" i="24"/>
  <c r="AA32" i="24"/>
  <c r="AB32" i="24"/>
  <c r="E32" i="24"/>
  <c r="M32" i="24"/>
  <c r="U32" i="24"/>
  <c r="AC32" i="24"/>
  <c r="D32" i="24"/>
  <c r="F32" i="24"/>
  <c r="N32" i="24"/>
  <c r="V32" i="24"/>
  <c r="AD32" i="24"/>
  <c r="T32" i="24"/>
  <c r="G32" i="24"/>
  <c r="O32" i="24"/>
  <c r="W32" i="24"/>
  <c r="AE32" i="24"/>
  <c r="H32" i="24"/>
  <c r="P32" i="24"/>
  <c r="X32" i="24"/>
  <c r="AF32" i="24"/>
  <c r="I32" i="24"/>
  <c r="Q32" i="24"/>
  <c r="Y32" i="24"/>
  <c r="J32" i="13"/>
  <c r="Z32" i="13"/>
  <c r="AE7" i="13"/>
  <c r="AG7" i="13" s="1"/>
  <c r="R32" i="13"/>
  <c r="I32" i="13"/>
  <c r="Q32" i="13"/>
  <c r="Y32" i="13"/>
  <c r="AA32" i="13"/>
  <c r="L32" i="13"/>
  <c r="E32" i="13"/>
  <c r="M32" i="13"/>
  <c r="U32" i="13"/>
  <c r="AC32" i="13"/>
  <c r="C32" i="13"/>
  <c r="AB32" i="13"/>
  <c r="F32" i="13"/>
  <c r="N32" i="13"/>
  <c r="V32" i="13"/>
  <c r="S32" i="13"/>
  <c r="D32" i="13"/>
  <c r="G32" i="13"/>
  <c r="O32" i="13"/>
  <c r="W32" i="13"/>
  <c r="K32" i="13"/>
  <c r="T32" i="13"/>
  <c r="H32" i="13"/>
  <c r="P32" i="13"/>
  <c r="X32" i="13"/>
  <c r="D32" i="1"/>
  <c r="AE32" i="1"/>
  <c r="V32" i="1"/>
  <c r="N32" i="1"/>
  <c r="F32" i="1"/>
  <c r="AD32" i="1"/>
  <c r="U32" i="1"/>
  <c r="M32" i="1"/>
  <c r="E32" i="1"/>
  <c r="AC32" i="1"/>
  <c r="B32" i="1"/>
  <c r="L32" i="1"/>
  <c r="AB32" i="1"/>
  <c r="K32" i="1"/>
  <c r="J32" i="1"/>
  <c r="Z32" i="1"/>
  <c r="Q32" i="1"/>
  <c r="I32" i="1"/>
  <c r="S32" i="1"/>
  <c r="AA32" i="1"/>
  <c r="R32" i="1"/>
  <c r="Y32" i="1"/>
  <c r="P32" i="1"/>
  <c r="H32" i="1"/>
  <c r="X32" i="1"/>
  <c r="T32" i="1"/>
  <c r="C32" i="1"/>
  <c r="AF32" i="1"/>
  <c r="W32" i="1"/>
  <c r="O32" i="1"/>
  <c r="G32" i="1"/>
  <c r="G32" i="31"/>
  <c r="O32" i="31"/>
  <c r="W32" i="31"/>
  <c r="AE32" i="31"/>
  <c r="B32" i="13"/>
  <c r="H32" i="31"/>
  <c r="P32" i="31"/>
  <c r="X32" i="31"/>
  <c r="I32" i="31"/>
  <c r="AI7" i="1"/>
  <c r="J32" i="31"/>
  <c r="R32" i="31"/>
  <c r="Z32" i="31"/>
  <c r="AI7" i="31"/>
  <c r="AK7" i="31" s="1"/>
  <c r="B32" i="31"/>
  <c r="Q32" i="31"/>
  <c r="Y32" i="31"/>
  <c r="C32" i="31"/>
  <c r="K32" i="31"/>
  <c r="S32" i="31"/>
  <c r="AA32" i="31"/>
  <c r="D32" i="31"/>
  <c r="L32" i="31"/>
  <c r="T32" i="31"/>
  <c r="AB32" i="31"/>
  <c r="E32" i="31"/>
  <c r="M32" i="31"/>
  <c r="U32" i="31"/>
  <c r="AC32" i="31"/>
  <c r="F32" i="31"/>
  <c r="N32" i="31"/>
  <c r="V32" i="31"/>
  <c r="AD32" i="31"/>
  <c r="AH7" i="33"/>
  <c r="AJ7" i="33" s="1"/>
  <c r="C5" i="13" l="1"/>
  <c r="D5" i="13" s="1"/>
  <c r="E5" i="13" s="1"/>
  <c r="F5" i="13" s="1"/>
  <c r="G5" i="13" s="1"/>
  <c r="H5" i="13" s="1"/>
  <c r="I5" i="13" s="1"/>
  <c r="J5" i="13" s="1"/>
  <c r="K5" i="13" s="1"/>
  <c r="L5" i="13" s="1"/>
  <c r="M5" i="13" s="1"/>
  <c r="N5" i="13" s="1"/>
  <c r="O5" i="13" s="1"/>
  <c r="P5" i="13" s="1"/>
  <c r="Q5" i="13" s="1"/>
  <c r="R5" i="13" s="1"/>
  <c r="S5" i="13" s="1"/>
  <c r="T5" i="13" s="1"/>
  <c r="U5" i="13" s="1"/>
  <c r="V5" i="13" s="1"/>
  <c r="W5" i="13" s="1"/>
  <c r="X5" i="13" s="1"/>
  <c r="Y5" i="13" s="1"/>
  <c r="Z5" i="13" s="1"/>
  <c r="AA5" i="13" s="1"/>
  <c r="AB5" i="13" s="1"/>
  <c r="AC5" i="13" s="1"/>
  <c r="C5" i="24" s="1"/>
  <c r="D5" i="24" s="1"/>
  <c r="E5" i="24" s="1"/>
  <c r="F5" i="24" s="1"/>
  <c r="G5" i="24" s="1"/>
  <c r="H5" i="24" s="1"/>
  <c r="I5" i="24" s="1"/>
  <c r="J5" i="24" s="1"/>
  <c r="K5" i="24" s="1"/>
  <c r="L5" i="24" s="1"/>
  <c r="M5" i="24" s="1"/>
  <c r="N5" i="24" s="1"/>
  <c r="O5" i="24" s="1"/>
  <c r="P5" i="24" s="1"/>
  <c r="Q5" i="24" s="1"/>
  <c r="R5" i="24" s="1"/>
  <c r="S5" i="24" s="1"/>
  <c r="T5" i="24" s="1"/>
  <c r="U5" i="24" s="1"/>
  <c r="V5" i="24" s="1"/>
  <c r="AJ7" i="1"/>
  <c r="AK7" i="1"/>
  <c r="W5" i="24" l="1"/>
  <c r="X5" i="24" s="1"/>
  <c r="Y5" i="24" s="1"/>
  <c r="Z5" i="24" s="1"/>
  <c r="AA5" i="24" s="1"/>
  <c r="AB5" i="24" s="1"/>
  <c r="AC5" i="24" s="1"/>
  <c r="AD5" i="24" s="1"/>
  <c r="AE5" i="24" s="1"/>
  <c r="AF5" i="24" s="1"/>
  <c r="B5" i="25" s="1"/>
  <c r="P1" i="25" s="1"/>
  <c r="AJ7" i="24"/>
  <c r="AH8" i="24" s="1"/>
  <c r="AF7" i="13"/>
  <c r="AD8" i="13" s="1"/>
  <c r="AH8" i="1"/>
  <c r="P1" i="24"/>
  <c r="C5" i="25" l="1"/>
  <c r="D5" i="25" s="1"/>
  <c r="E5" i="25" s="1"/>
  <c r="F5" i="25" s="1"/>
  <c r="G5" i="25" s="1"/>
  <c r="H5" i="25" s="1"/>
  <c r="I5" i="25" s="1"/>
  <c r="J5" i="25" s="1"/>
  <c r="K5" i="25" s="1"/>
  <c r="L5" i="25" s="1"/>
  <c r="M5" i="25" s="1"/>
  <c r="N5" i="25" s="1"/>
  <c r="O5" i="25" s="1"/>
  <c r="P5" i="25" s="1"/>
  <c r="Q5" i="25" s="1"/>
  <c r="R5" i="25" s="1"/>
  <c r="S5" i="25" s="1"/>
  <c r="T5" i="25" s="1"/>
  <c r="U5" i="25" s="1"/>
  <c r="V5" i="25" s="1"/>
  <c r="W5" i="25" s="1"/>
  <c r="X5" i="25" s="1"/>
  <c r="Y5" i="25" s="1"/>
  <c r="Z5" i="25" s="1"/>
  <c r="AA5" i="25" s="1"/>
  <c r="AB5" i="25" s="1"/>
  <c r="AC5" i="25" s="1"/>
  <c r="AD5" i="25" s="1"/>
  <c r="AE5" i="25" s="1"/>
  <c r="B5" i="26" s="1"/>
  <c r="AI7" i="25"/>
  <c r="AG8" i="25" s="1"/>
  <c r="P1" i="26" l="1"/>
  <c r="C5" i="26"/>
  <c r="D5" i="26" s="1"/>
  <c r="E5" i="26" l="1"/>
  <c r="F5" i="26" s="1"/>
  <c r="G5" i="26" s="1"/>
  <c r="H5" i="26" s="1"/>
  <c r="I5" i="26" s="1"/>
  <c r="J5" i="26" s="1"/>
  <c r="K5" i="26" s="1"/>
  <c r="L5" i="26" s="1"/>
  <c r="M5" i="26" s="1"/>
  <c r="N5" i="26" s="1"/>
  <c r="O5" i="26" s="1"/>
  <c r="P5" i="26" s="1"/>
  <c r="Q5" i="26" s="1"/>
  <c r="R5" i="26" s="1"/>
  <c r="S5" i="26" s="1"/>
  <c r="T5" i="26" s="1"/>
  <c r="U5" i="26" s="1"/>
  <c r="V5" i="26" s="1"/>
  <c r="W5" i="26" s="1"/>
  <c r="X5" i="26" s="1"/>
  <c r="Y5" i="26" s="1"/>
  <c r="Z5" i="26" s="1"/>
  <c r="AA5" i="26" s="1"/>
  <c r="AB5" i="26" s="1"/>
  <c r="AC5" i="26" s="1"/>
  <c r="AD5" i="26" s="1"/>
  <c r="AE5" i="26" s="1"/>
  <c r="AF5" i="26" s="1"/>
  <c r="B5" i="27" s="1"/>
  <c r="AJ7" i="26" l="1"/>
  <c r="AH8" i="26" s="1"/>
  <c r="P1" i="27"/>
  <c r="C5" i="27"/>
  <c r="D5" i="27" s="1"/>
  <c r="E5" i="27" s="1"/>
  <c r="F5" i="27" s="1"/>
  <c r="G5" i="27" s="1"/>
  <c r="H5" i="27" s="1"/>
  <c r="I5" i="27" s="1"/>
  <c r="J5" i="27" s="1"/>
  <c r="K5" i="27" s="1"/>
  <c r="L5" i="27" s="1"/>
  <c r="M5" i="27" s="1"/>
  <c r="N5" i="27" s="1"/>
  <c r="O5" i="27" s="1"/>
  <c r="P5" i="27" s="1"/>
  <c r="Q5" i="27" s="1"/>
  <c r="R5" i="27" s="1"/>
  <c r="S5" i="27" s="1"/>
  <c r="T5" i="27" s="1"/>
  <c r="U5" i="27" s="1"/>
  <c r="V5" i="27" s="1"/>
  <c r="W5" i="27" s="1"/>
  <c r="X5" i="27" s="1"/>
  <c r="Y5" i="27" s="1"/>
  <c r="Z5" i="27" s="1"/>
  <c r="AA5" i="27" l="1"/>
  <c r="AB5" i="27" s="1"/>
  <c r="AC5" i="27" s="1"/>
  <c r="AD5" i="27" s="1"/>
  <c r="AE5" i="27" s="1"/>
  <c r="B5" i="28" s="1"/>
  <c r="AI7" i="27"/>
  <c r="AG8" i="27" s="1"/>
  <c r="P1" i="28" l="1"/>
  <c r="C5" i="28"/>
  <c r="D5" i="28" s="1"/>
  <c r="E5" i="28" s="1"/>
  <c r="F5" i="28" s="1"/>
  <c r="G5" i="28" s="1"/>
  <c r="H5" i="28" l="1"/>
  <c r="I5" i="28" s="1"/>
  <c r="J5" i="28" s="1"/>
  <c r="K5" i="28" s="1"/>
  <c r="L5" i="28" s="1"/>
  <c r="M5" i="28" s="1"/>
  <c r="N5" i="28" s="1"/>
  <c r="O5" i="28" s="1"/>
  <c r="P5" i="28" s="1"/>
  <c r="Q5" i="28" s="1"/>
  <c r="R5" i="28" s="1"/>
  <c r="S5" i="28" s="1"/>
  <c r="T5" i="28" s="1"/>
  <c r="U5" i="28" s="1"/>
  <c r="V5" i="28" s="1"/>
  <c r="W5" i="28" s="1"/>
  <c r="X5" i="28" s="1"/>
  <c r="Y5" i="28" s="1"/>
  <c r="AA5" i="28" s="1"/>
  <c r="AB5" i="28" s="1"/>
  <c r="AC5" i="28" s="1"/>
  <c r="AD5" i="28" s="1"/>
  <c r="AE5" i="28" s="1"/>
  <c r="AF5" i="28" s="1"/>
  <c r="B5" i="29" s="1"/>
  <c r="AJ7" i="28"/>
  <c r="AH8" i="28" s="1"/>
  <c r="P1" i="29" l="1"/>
  <c r="C5" i="29"/>
  <c r="D5" i="29" s="1"/>
  <c r="E5" i="29" s="1"/>
  <c r="F5" i="29" s="1"/>
  <c r="G5" i="29" s="1"/>
  <c r="H5" i="29" s="1"/>
  <c r="I5" i="29" s="1"/>
  <c r="J5" i="29" s="1"/>
  <c r="K5" i="29" s="1"/>
  <c r="L5" i="29" s="1"/>
  <c r="M5" i="29" s="1"/>
  <c r="N5" i="29" s="1"/>
  <c r="O5" i="29" s="1"/>
  <c r="P5" i="29" s="1"/>
  <c r="Q5" i="29" s="1"/>
  <c r="R5" i="29" s="1"/>
  <c r="S5" i="29" s="1"/>
  <c r="T5" i="29" s="1"/>
  <c r="U5" i="29" s="1"/>
  <c r="V5" i="29" s="1"/>
  <c r="W5" i="29" l="1"/>
  <c r="X5" i="29" s="1"/>
  <c r="Y5" i="29" s="1"/>
  <c r="Z5" i="29" s="1"/>
  <c r="AA5" i="29" s="1"/>
  <c r="AB5" i="29" s="1"/>
  <c r="AC5" i="29" s="1"/>
  <c r="AD5" i="29" s="1"/>
  <c r="AE5" i="29" s="1"/>
  <c r="AF5" i="29" s="1"/>
  <c r="B5" i="30" s="1"/>
  <c r="AJ7" i="29"/>
  <c r="AH8" i="29" s="1"/>
  <c r="P1" i="30" l="1"/>
  <c r="C5" i="30"/>
  <c r="D5" i="30" s="1"/>
  <c r="E5" i="30" s="1"/>
  <c r="F5" i="30" s="1"/>
  <c r="G5" i="30" l="1"/>
  <c r="H5" i="30" s="1"/>
  <c r="I5" i="30" s="1"/>
  <c r="J5" i="30" s="1"/>
  <c r="K5" i="30" s="1"/>
  <c r="L5" i="30" s="1"/>
  <c r="M5" i="30" s="1"/>
  <c r="N5" i="30" s="1"/>
  <c r="O5" i="30" s="1"/>
  <c r="P5" i="30" s="1"/>
  <c r="Q5" i="30" s="1"/>
  <c r="R5" i="30" s="1"/>
  <c r="S5" i="30" s="1"/>
  <c r="T5" i="30" s="1"/>
  <c r="U5" i="30" s="1"/>
  <c r="V5" i="30" s="1"/>
  <c r="W5" i="30" s="1"/>
  <c r="X5" i="30" s="1"/>
  <c r="Y5" i="30" s="1"/>
  <c r="Z5" i="30" s="1"/>
  <c r="AA5" i="30" s="1"/>
  <c r="AB5" i="30" s="1"/>
  <c r="AC5" i="30" s="1"/>
  <c r="AD5" i="30" s="1"/>
  <c r="AE5" i="30" s="1"/>
  <c r="B5" i="31" s="1"/>
  <c r="AI7" i="30"/>
  <c r="AG8" i="30" s="1"/>
  <c r="P1" i="31" l="1"/>
  <c r="C5" i="31"/>
  <c r="D5" i="31" s="1"/>
  <c r="E5" i="31" s="1"/>
  <c r="F5" i="31" s="1"/>
  <c r="G5" i="31" s="1"/>
  <c r="H5" i="31" s="1"/>
  <c r="I5" i="31" s="1"/>
  <c r="J5" i="31" s="1"/>
  <c r="K5" i="31" s="1"/>
  <c r="L5" i="31" s="1"/>
  <c r="M5" i="31" s="1"/>
  <c r="N5" i="31" s="1"/>
  <c r="O5" i="31" s="1"/>
  <c r="P5" i="31" s="1"/>
  <c r="Q5" i="31" s="1"/>
  <c r="R5" i="31" s="1"/>
  <c r="S5" i="31" s="1"/>
  <c r="T5" i="31" s="1"/>
  <c r="U5" i="31" s="1"/>
  <c r="V5" i="31" s="1"/>
  <c r="W5" i="31" s="1"/>
  <c r="X5" i="31" s="1"/>
  <c r="Y5" i="31" s="1"/>
  <c r="Z5" i="31" l="1"/>
  <c r="AA5" i="31" s="1"/>
  <c r="AE5" i="31" s="1"/>
  <c r="AF5" i="31" s="1"/>
  <c r="B5" i="32" s="1"/>
  <c r="AJ7" i="31"/>
  <c r="AH8" i="31" s="1"/>
  <c r="P1" i="32" l="1"/>
  <c r="C5" i="32"/>
  <c r="D5" i="32" s="1"/>
  <c r="E5" i="32" s="1"/>
  <c r="F5" i="32" s="1"/>
  <c r="G5" i="32" s="1"/>
  <c r="H5" i="32" s="1"/>
  <c r="I5" i="32" s="1"/>
  <c r="J5" i="32" s="1"/>
  <c r="K5" i="32" s="1"/>
  <c r="L5" i="32" s="1"/>
  <c r="M5" i="32" s="1"/>
  <c r="N5" i="32" s="1"/>
  <c r="O5" i="32" s="1"/>
  <c r="P5" i="32" s="1"/>
  <c r="Q5" i="32" s="1"/>
  <c r="R5" i="32" s="1"/>
  <c r="S5" i="32" s="1"/>
  <c r="T5" i="32" s="1"/>
  <c r="U5" i="32" s="1"/>
  <c r="V5" i="32" s="1"/>
  <c r="W5" i="32" s="1"/>
  <c r="X5" i="32" s="1"/>
  <c r="Y5" i="32" s="1"/>
  <c r="Z5" i="32" s="1"/>
  <c r="AA5" i="32" s="1"/>
  <c r="AB5" i="32" s="1"/>
  <c r="AC5" i="32" s="1"/>
  <c r="AD5" i="32" s="1"/>
  <c r="AE5" i="32" l="1"/>
  <c r="B5" i="33" s="1"/>
  <c r="AI7" i="32"/>
  <c r="AG8" i="32" s="1"/>
  <c r="P1" i="33" l="1"/>
  <c r="C5" i="33"/>
  <c r="D5" i="33" s="1"/>
  <c r="E5" i="33" s="1"/>
  <c r="F5" i="33" s="1"/>
  <c r="G5" i="33" s="1"/>
  <c r="H5" i="33" s="1"/>
  <c r="I5" i="33" s="1"/>
  <c r="J5" i="33" s="1"/>
  <c r="K5" i="33" s="1"/>
  <c r="L5" i="33" s="1"/>
  <c r="M5" i="33" s="1"/>
  <c r="N5" i="33" s="1"/>
  <c r="O5" i="33" s="1"/>
  <c r="P5" i="33" s="1"/>
  <c r="Q5" i="33" s="1"/>
  <c r="R5" i="33" s="1"/>
  <c r="S5" i="33" s="1"/>
  <c r="T5" i="33" s="1"/>
  <c r="U5" i="33" s="1"/>
  <c r="V5" i="33" s="1"/>
  <c r="W5" i="33" s="1"/>
  <c r="X5" i="33" s="1"/>
  <c r="Y5" i="33" s="1"/>
  <c r="Z5" i="33" s="1"/>
  <c r="AA5" i="33" s="1"/>
  <c r="AB5" i="33" s="1"/>
  <c r="AC5" i="33" s="1"/>
  <c r="AD5" i="33" s="1"/>
  <c r="AE5" i="33" s="1"/>
  <c r="AF5" i="33" s="1"/>
  <c r="AI7" i="33"/>
  <c r="AG8" i="33" s="1"/>
</calcChain>
</file>

<file path=xl/sharedStrings.xml><?xml version="1.0" encoding="utf-8"?>
<sst xmlns="http://schemas.openxmlformats.org/spreadsheetml/2006/main" count="257" uniqueCount="47">
  <si>
    <t xml:space="preserve">RNS Daily Loads for; </t>
  </si>
  <si>
    <t>REV 2/6</t>
  </si>
  <si>
    <t>REV 1/23</t>
  </si>
  <si>
    <t>REV 1/29</t>
  </si>
  <si>
    <t>REV 2/4</t>
  </si>
  <si>
    <t>HR/DATE</t>
  </si>
  <si>
    <t>Max. Hour</t>
  </si>
  <si>
    <t>Peak</t>
  </si>
  <si>
    <t>*  values are in MW</t>
  </si>
  <si>
    <t>TBRev</t>
  </si>
  <si>
    <t xml:space="preserve"> = To be revised at a later date</t>
  </si>
  <si>
    <t>DST Day</t>
  </si>
  <si>
    <t>REV 3/17</t>
  </si>
  <si>
    <t>REV 3/20</t>
  </si>
  <si>
    <t>REV 4/8</t>
  </si>
  <si>
    <t>REV 4/15</t>
  </si>
  <si>
    <t>REV 4/16</t>
  </si>
  <si>
    <t>REV 4/21</t>
  </si>
  <si>
    <t>REV 5/15</t>
  </si>
  <si>
    <t>REV 4/24</t>
  </si>
  <si>
    <t>REV 5/29</t>
  </si>
  <si>
    <t>REV 6/5</t>
  </si>
  <si>
    <t>REV 6/9</t>
  </si>
  <si>
    <t>REV 7/9</t>
  </si>
  <si>
    <t>REV 7/7</t>
  </si>
  <si>
    <t>Rev 6/24</t>
  </si>
  <si>
    <t>Rev 6/18</t>
  </si>
  <si>
    <t>REV 7/10</t>
  </si>
  <si>
    <t>REV 6/30</t>
  </si>
  <si>
    <t>REV 7/11</t>
  </si>
  <si>
    <t>REV 8/1</t>
  </si>
  <si>
    <t>REV 9/3</t>
  </si>
  <si>
    <t>REV 8/7</t>
  </si>
  <si>
    <t>REV 8/28</t>
  </si>
  <si>
    <t>REV 8/11</t>
  </si>
  <si>
    <t>REV 8/14</t>
  </si>
  <si>
    <t>REV10/1</t>
  </si>
  <si>
    <t>REV 11/10</t>
  </si>
  <si>
    <t>REV 9/22</t>
  </si>
  <si>
    <t>REV 9/19</t>
  </si>
  <si>
    <t>REV 11/12</t>
  </si>
  <si>
    <t>REV 12/8</t>
  </si>
  <si>
    <t>REV 11/19</t>
  </si>
  <si>
    <t>REV 1/8</t>
  </si>
  <si>
    <t>REV 11/24</t>
  </si>
  <si>
    <t>REV 12/18</t>
  </si>
  <si>
    <t>REV 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</si>
</sst>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9]mmmm\-yyyy;@"/>
  </numFmts>
  <fonts count="12">
    <font>
      <sz val="10"/>
      <name val="Arial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quotePrefix="1" applyAlignment="1">
      <alignment horizontal="left"/>
    </xf>
    <xf numFmtId="3" fontId="0" fillId="0" borderId="0" xfId="0" applyNumberFormat="1"/>
    <xf numFmtId="1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Protection="1">
      <protection locked="0"/>
    </xf>
    <xf numFmtId="17" fontId="0" fillId="0" borderId="0" xfId="0" applyNumberFormat="1"/>
    <xf numFmtId="0" fontId="3" fillId="0" borderId="0" xfId="0" applyFon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/>
    <xf numFmtId="164" fontId="0" fillId="0" borderId="0" xfId="0" quotePrefix="1" applyNumberFormat="1" applyAlignment="1">
      <alignment horizontal="left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4" fontId="8" fillId="0" borderId="0" xfId="0" applyNumberFormat="1" applyFont="1"/>
    <xf numFmtId="164" fontId="2" fillId="0" borderId="0" xfId="0" applyNumberFormat="1" applyFont="1" applyAlignment="1">
      <alignment horizontal="center"/>
    </xf>
    <xf numFmtId="0" fontId="8" fillId="0" borderId="0" xfId="0" quotePrefix="1" applyFont="1"/>
    <xf numFmtId="0" fontId="8" fillId="0" borderId="0" xfId="1" applyNumberFormat="1" applyFont="1"/>
    <xf numFmtId="0" fontId="4" fillId="0" borderId="0" xfId="0" quotePrefix="1" applyFont="1" applyAlignment="1">
      <alignment horizontal="left"/>
    </xf>
    <xf numFmtId="165" fontId="4" fillId="0" borderId="0" xfId="0" applyNumberFormat="1" applyFont="1"/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164" fontId="3" fillId="0" borderId="0" xfId="0" applyNumberFormat="1" applyFont="1" applyProtection="1">
      <protection locked="0"/>
    </xf>
    <xf numFmtId="16" fontId="9" fillId="0" borderId="0" xfId="0" applyNumberFormat="1" applyFont="1" applyAlignment="1">
      <alignment horizontal="center"/>
    </xf>
    <xf numFmtId="164" fontId="11" fillId="0" borderId="0" xfId="0" applyNumberFormat="1" applyFont="1"/>
    <xf numFmtId="164" fontId="11" fillId="0" borderId="0" xfId="0" applyNumberFormat="1" applyFont="1" applyAlignment="1">
      <alignment horizontal="center"/>
    </xf>
    <xf numFmtId="0" fontId="11" fillId="0" borderId="0" xfId="0" applyFont="1"/>
    <xf numFmtId="164" fontId="11" fillId="0" borderId="0" xfId="0" quotePrefix="1" applyNumberFormat="1" applyFont="1" applyAlignment="1">
      <alignment horizontal="left"/>
    </xf>
    <xf numFmtId="14" fontId="1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130"/>
  <sheetViews>
    <sheetView showGridLines="0" zoomScaleNormal="100" workbookViewId="0">
      <pane xSplit="1" ySplit="5" topLeftCell="V6" activePane="bottomRight" state="frozen"/>
      <selection pane="bottomRight" activeCell="W29" sqref="W29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2.85546875" bestFit="1" customWidth="1"/>
    <col min="17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19">
        <v>45658</v>
      </c>
      <c r="N1" s="23" t="s">
        <v>0</v>
      </c>
      <c r="P1" s="24">
        <f>A1</f>
        <v>45658</v>
      </c>
    </row>
    <row r="2" spans="1:39">
      <c r="A2" s="8"/>
      <c r="N2" s="1"/>
    </row>
    <row r="3" spans="1:39" s="25" customFormat="1"/>
    <row r="4" spans="1:39" s="25" customFormat="1">
      <c r="F4" s="25" t="s">
        <v>1</v>
      </c>
      <c r="N4" s="25" t="s">
        <v>2</v>
      </c>
      <c r="V4" s="25" t="s">
        <v>1</v>
      </c>
      <c r="AB4" s="25" t="s">
        <v>3</v>
      </c>
      <c r="AE4" s="25" t="s">
        <v>4</v>
      </c>
    </row>
    <row r="5" spans="1:39">
      <c r="A5" s="1" t="s">
        <v>5</v>
      </c>
      <c r="B5" s="35">
        <f>A1</f>
        <v>45658</v>
      </c>
      <c r="C5" s="35">
        <f>B5+1</f>
        <v>45659</v>
      </c>
      <c r="D5" s="35">
        <f t="shared" ref="D5:AF5" si="0">C5+1</f>
        <v>45660</v>
      </c>
      <c r="E5" s="35">
        <f t="shared" si="0"/>
        <v>45661</v>
      </c>
      <c r="F5" s="35">
        <f t="shared" si="0"/>
        <v>45662</v>
      </c>
      <c r="G5" s="35">
        <f t="shared" si="0"/>
        <v>45663</v>
      </c>
      <c r="H5" s="35">
        <f t="shared" si="0"/>
        <v>45664</v>
      </c>
      <c r="I5" s="35">
        <f t="shared" si="0"/>
        <v>45665</v>
      </c>
      <c r="J5" s="35">
        <f t="shared" si="0"/>
        <v>45666</v>
      </c>
      <c r="K5" s="35">
        <f t="shared" si="0"/>
        <v>45667</v>
      </c>
      <c r="L5" s="35">
        <f t="shared" si="0"/>
        <v>45668</v>
      </c>
      <c r="M5" s="35">
        <f t="shared" si="0"/>
        <v>45669</v>
      </c>
      <c r="N5" s="35">
        <f t="shared" si="0"/>
        <v>45670</v>
      </c>
      <c r="O5" s="35">
        <f t="shared" si="0"/>
        <v>45671</v>
      </c>
      <c r="P5" s="35">
        <f t="shared" si="0"/>
        <v>45672</v>
      </c>
      <c r="Q5" s="35">
        <f t="shared" si="0"/>
        <v>45673</v>
      </c>
      <c r="R5" s="35">
        <f t="shared" si="0"/>
        <v>45674</v>
      </c>
      <c r="S5" s="35">
        <f t="shared" si="0"/>
        <v>45675</v>
      </c>
      <c r="T5" s="35">
        <f t="shared" si="0"/>
        <v>45676</v>
      </c>
      <c r="U5" s="35">
        <f t="shared" si="0"/>
        <v>45677</v>
      </c>
      <c r="V5" s="35">
        <f t="shared" si="0"/>
        <v>45678</v>
      </c>
      <c r="W5" s="35">
        <f t="shared" si="0"/>
        <v>45679</v>
      </c>
      <c r="X5" s="35">
        <f t="shared" si="0"/>
        <v>45680</v>
      </c>
      <c r="Y5" s="35">
        <f t="shared" si="0"/>
        <v>45681</v>
      </c>
      <c r="Z5" s="35">
        <f t="shared" si="0"/>
        <v>45682</v>
      </c>
      <c r="AA5" s="35">
        <f t="shared" si="0"/>
        <v>45683</v>
      </c>
      <c r="AB5" s="35">
        <f t="shared" si="0"/>
        <v>45684</v>
      </c>
      <c r="AC5" s="35">
        <f t="shared" si="0"/>
        <v>45685</v>
      </c>
      <c r="AD5" s="35">
        <f t="shared" si="0"/>
        <v>45686</v>
      </c>
      <c r="AE5" s="35">
        <f t="shared" si="0"/>
        <v>45687</v>
      </c>
      <c r="AF5" s="35">
        <f t="shared" si="0"/>
        <v>45688</v>
      </c>
      <c r="AG5" s="35"/>
      <c r="AH5" s="13" t="s">
        <v>6</v>
      </c>
      <c r="AI5" s="14"/>
    </row>
    <row r="6" spans="1:39">
      <c r="A6" s="4">
        <v>1</v>
      </c>
      <c r="B6" s="7">
        <v>970.53700000000003</v>
      </c>
      <c r="C6" s="7">
        <v>920.8850000000001</v>
      </c>
      <c r="D6" s="7">
        <v>1030.595</v>
      </c>
      <c r="E6" s="7">
        <v>1081.722</v>
      </c>
      <c r="F6" s="10">
        <v>1136.355</v>
      </c>
      <c r="G6" s="10">
        <v>1186.4029999999998</v>
      </c>
      <c r="H6" s="10">
        <v>1183.6409999999998</v>
      </c>
      <c r="I6" s="10">
        <v>1158.6690000000001</v>
      </c>
      <c r="J6" s="10">
        <v>1222.076</v>
      </c>
      <c r="K6" s="10">
        <v>1137.173</v>
      </c>
      <c r="L6" s="10">
        <v>1116.104</v>
      </c>
      <c r="M6" s="10">
        <v>1061.0150000000001</v>
      </c>
      <c r="N6" s="10">
        <v>1054.163</v>
      </c>
      <c r="O6" s="10">
        <v>1001.6079999999999</v>
      </c>
      <c r="P6" s="10">
        <v>1075.1849999999999</v>
      </c>
      <c r="Q6" s="10">
        <v>1122.9690000000001</v>
      </c>
      <c r="R6" s="10">
        <v>1100.2360000000001</v>
      </c>
      <c r="S6" s="10">
        <v>1051.8409999999999</v>
      </c>
      <c r="T6" s="10">
        <v>924.25400000000002</v>
      </c>
      <c r="U6" s="10">
        <v>1030.384</v>
      </c>
      <c r="V6" s="10">
        <v>1162.759</v>
      </c>
      <c r="W6" s="10">
        <v>1218.598</v>
      </c>
      <c r="X6" s="10">
        <v>1212.3220000000001</v>
      </c>
      <c r="Y6" s="10">
        <v>1182.7900000000002</v>
      </c>
      <c r="Z6" s="10">
        <v>1180.482</v>
      </c>
      <c r="AA6" s="10">
        <v>1153.421</v>
      </c>
      <c r="AB6" s="10">
        <v>1055.3820000000001</v>
      </c>
      <c r="AC6" s="10">
        <v>999.5089999999999</v>
      </c>
      <c r="AD6" s="10">
        <v>1095.5070000000001</v>
      </c>
      <c r="AE6" s="10">
        <v>1123.9009999999998</v>
      </c>
      <c r="AF6" s="10">
        <v>1147.8129999999999</v>
      </c>
      <c r="AG6" s="10"/>
      <c r="AH6" s="12"/>
      <c r="AI6" s="15"/>
    </row>
    <row r="7" spans="1:39">
      <c r="A7" s="4">
        <f t="shared" ref="A7:A29" si="1">A6+1</f>
        <v>2</v>
      </c>
      <c r="B7" s="7">
        <v>942.29399999999998</v>
      </c>
      <c r="C7" s="7">
        <v>891.53699999999992</v>
      </c>
      <c r="D7" s="7">
        <v>1005.94</v>
      </c>
      <c r="E7" s="7">
        <v>1065.4490000000001</v>
      </c>
      <c r="F7" s="10">
        <v>1117.1799999999998</v>
      </c>
      <c r="G7" s="10">
        <v>1170.9490000000001</v>
      </c>
      <c r="H7" s="10">
        <v>1168.8880000000001</v>
      </c>
      <c r="I7" s="10">
        <v>1147.2429999999999</v>
      </c>
      <c r="J7" s="10">
        <v>1192.316</v>
      </c>
      <c r="K7" s="10">
        <v>1113.5990000000002</v>
      </c>
      <c r="L7" s="10">
        <v>1076.576</v>
      </c>
      <c r="M7" s="10">
        <v>1060.827</v>
      </c>
      <c r="N7" s="10">
        <v>1065.829</v>
      </c>
      <c r="O7" s="10">
        <v>989.428</v>
      </c>
      <c r="P7" s="10">
        <v>1069.5940000000001</v>
      </c>
      <c r="Q7" s="10">
        <v>1120.7560000000001</v>
      </c>
      <c r="R7" s="10">
        <v>1092.789</v>
      </c>
      <c r="S7" s="10">
        <v>1034.6880000000001</v>
      </c>
      <c r="T7" s="10">
        <v>909.96199999999999</v>
      </c>
      <c r="U7" s="10">
        <v>1033.8209999999999</v>
      </c>
      <c r="V7" s="10">
        <v>1166.107</v>
      </c>
      <c r="W7" s="10">
        <v>1215.338</v>
      </c>
      <c r="X7" s="10">
        <v>1198.4880000000001</v>
      </c>
      <c r="Y7" s="10">
        <v>1166.931</v>
      </c>
      <c r="Z7" s="10">
        <v>1163.4559999999999</v>
      </c>
      <c r="AA7" s="10">
        <v>1137.519</v>
      </c>
      <c r="AB7" s="10">
        <v>1048.181</v>
      </c>
      <c r="AC7" s="10">
        <v>985.923</v>
      </c>
      <c r="AD7" s="10">
        <v>1074.646</v>
      </c>
      <c r="AE7" s="10">
        <v>1095.248</v>
      </c>
      <c r="AF7" s="10">
        <v>1108.2220000000002</v>
      </c>
      <c r="AG7" s="10"/>
      <c r="AH7" s="12">
        <f>MAX($B$6:$AF$29)</f>
        <v>1570.1299999999999</v>
      </c>
      <c r="AI7" s="21">
        <f>MATCH($AH$7,$B$31:$AF$31,0)</f>
        <v>8</v>
      </c>
      <c r="AJ7" s="19">
        <f>INDEX($B$5:$AF$5,$AI$7)</f>
        <v>45665</v>
      </c>
      <c r="AK7" s="22">
        <f>INDEX($A$6:$A$29,MATCH($AH$7,INDEX($B$6:$AF$29,0,$AI$7),0))</f>
        <v>18</v>
      </c>
      <c r="AL7" s="14"/>
      <c r="AM7" s="14"/>
    </row>
    <row r="8" spans="1:39">
      <c r="A8" s="4">
        <f t="shared" si="1"/>
        <v>3</v>
      </c>
      <c r="B8" s="7">
        <v>910.13400000000001</v>
      </c>
      <c r="C8" s="7">
        <v>888.13499999999999</v>
      </c>
      <c r="D8" s="7">
        <v>1001.409</v>
      </c>
      <c r="E8" s="7">
        <v>1051.2549999999999</v>
      </c>
      <c r="F8" s="10">
        <v>1096.018</v>
      </c>
      <c r="G8" s="10">
        <v>1163.7</v>
      </c>
      <c r="H8" s="10">
        <v>1157.568</v>
      </c>
      <c r="I8" s="10">
        <v>1141.326</v>
      </c>
      <c r="J8" s="10">
        <v>1185.3389999999999</v>
      </c>
      <c r="K8" s="10">
        <v>1107.8509999999999</v>
      </c>
      <c r="L8" s="10">
        <v>1065.3019999999999</v>
      </c>
      <c r="M8" s="10">
        <v>1052.5430000000001</v>
      </c>
      <c r="N8" s="10">
        <v>1062.2740000000001</v>
      </c>
      <c r="O8" s="10">
        <v>988.69799999999998</v>
      </c>
      <c r="P8" s="10">
        <v>1064.2080000000001</v>
      </c>
      <c r="Q8" s="10">
        <v>1125.4199999999998</v>
      </c>
      <c r="R8" s="10">
        <v>1090.4380000000001</v>
      </c>
      <c r="S8" s="10">
        <v>1034.5630000000001</v>
      </c>
      <c r="T8" s="10">
        <v>909.83399999999995</v>
      </c>
      <c r="U8" s="10">
        <v>1038.365</v>
      </c>
      <c r="V8" s="10">
        <v>1174.078</v>
      </c>
      <c r="W8" s="10">
        <v>1222.6309999999999</v>
      </c>
      <c r="X8" s="10">
        <v>1190.145</v>
      </c>
      <c r="Y8" s="10">
        <v>1179.5920000000001</v>
      </c>
      <c r="Z8" s="10">
        <v>1179.588</v>
      </c>
      <c r="AA8" s="10">
        <v>1142.761</v>
      </c>
      <c r="AB8" s="10">
        <v>1050.048</v>
      </c>
      <c r="AC8" s="10">
        <v>967.88499999999999</v>
      </c>
      <c r="AD8" s="10">
        <v>1071.1669999999999</v>
      </c>
      <c r="AE8" s="10">
        <v>1092.145</v>
      </c>
      <c r="AF8" s="10">
        <v>1080.1110000000001</v>
      </c>
      <c r="AG8" s="10"/>
      <c r="AH8" s="17" t="str">
        <f>CONCATENATE(TEXT($AJ$7,"mm/dd/yyyy")," @ ",$AK$7,)&amp;"00"</f>
        <v>01/08/2025 @ 1800</v>
      </c>
      <c r="AI8" s="14"/>
      <c r="AJ8" s="14"/>
      <c r="AK8" s="14"/>
      <c r="AL8" s="14"/>
      <c r="AM8" s="14"/>
    </row>
    <row r="9" spans="1:39">
      <c r="A9" s="4">
        <f t="shared" si="1"/>
        <v>4</v>
      </c>
      <c r="B9" s="7">
        <v>892.90599999999995</v>
      </c>
      <c r="C9" s="7">
        <v>903.83899999999994</v>
      </c>
      <c r="D9" s="7">
        <v>1002.322</v>
      </c>
      <c r="E9" s="7">
        <v>1061.1310000000001</v>
      </c>
      <c r="F9" s="10">
        <v>1092.453</v>
      </c>
      <c r="G9" s="10">
        <v>1173.7929999999999</v>
      </c>
      <c r="H9" s="10">
        <v>1169.1790000000001</v>
      </c>
      <c r="I9" s="10">
        <v>1145.559</v>
      </c>
      <c r="J9" s="10">
        <v>1185.0509999999999</v>
      </c>
      <c r="K9" s="10">
        <v>1103.7449999999999</v>
      </c>
      <c r="L9" s="10">
        <v>1070.4839999999999</v>
      </c>
      <c r="M9" s="10">
        <v>1054.212</v>
      </c>
      <c r="N9" s="10">
        <v>1075.405</v>
      </c>
      <c r="O9" s="10">
        <v>991.86200000000008</v>
      </c>
      <c r="P9" s="10">
        <v>1070.5339999999999</v>
      </c>
      <c r="Q9" s="10">
        <v>1140.2940000000001</v>
      </c>
      <c r="R9" s="10">
        <v>1092.2329999999999</v>
      </c>
      <c r="S9" s="10">
        <v>1022.696</v>
      </c>
      <c r="T9" s="10">
        <v>906.88699999999994</v>
      </c>
      <c r="U9" s="10">
        <v>1057.479</v>
      </c>
      <c r="V9" s="10">
        <v>1187.0269999999998</v>
      </c>
      <c r="W9" s="10">
        <v>1237.6860000000001</v>
      </c>
      <c r="X9" s="10">
        <v>1188.2049999999999</v>
      </c>
      <c r="Y9" s="10">
        <v>1175.2560000000001</v>
      </c>
      <c r="Z9" s="10">
        <v>1194.1580000000001</v>
      </c>
      <c r="AA9" s="10">
        <v>1141.5889999999999</v>
      </c>
      <c r="AB9" s="10">
        <v>1069.3320000000001</v>
      </c>
      <c r="AC9" s="10">
        <v>965.79000000000008</v>
      </c>
      <c r="AD9" s="10">
        <v>1079.681</v>
      </c>
      <c r="AE9" s="10">
        <v>1104.8120000000001</v>
      </c>
      <c r="AF9" s="10">
        <v>1069.0400000000002</v>
      </c>
      <c r="AG9" s="10"/>
      <c r="AH9" s="20"/>
      <c r="AI9" s="14"/>
      <c r="AJ9" s="14"/>
      <c r="AK9" s="14"/>
      <c r="AL9" s="14"/>
      <c r="AM9" s="14"/>
    </row>
    <row r="10" spans="1:39">
      <c r="A10" s="4">
        <f t="shared" si="1"/>
        <v>5</v>
      </c>
      <c r="B10" s="7">
        <v>907.78300000000002</v>
      </c>
      <c r="C10" s="7">
        <v>937.68799999999999</v>
      </c>
      <c r="D10" s="7">
        <v>1036.0119999999999</v>
      </c>
      <c r="E10" s="7">
        <v>1073.4280000000001</v>
      </c>
      <c r="F10" s="10">
        <v>1108.9190000000001</v>
      </c>
      <c r="G10" s="10">
        <v>1215.829</v>
      </c>
      <c r="H10" s="10">
        <v>1201.252</v>
      </c>
      <c r="I10" s="10">
        <v>1182.2090000000001</v>
      </c>
      <c r="J10" s="10">
        <v>1216.0620000000001</v>
      </c>
      <c r="K10" s="10">
        <v>1133.7439999999999</v>
      </c>
      <c r="L10" s="10">
        <v>1079.9100000000001</v>
      </c>
      <c r="M10" s="10">
        <v>1064.9879999999998</v>
      </c>
      <c r="N10" s="10">
        <v>1102.9949999999999</v>
      </c>
      <c r="O10" s="10">
        <v>1031.192</v>
      </c>
      <c r="P10" s="10">
        <v>1111.8679999999999</v>
      </c>
      <c r="Q10" s="10">
        <v>1184.521</v>
      </c>
      <c r="R10" s="10">
        <v>1135.021</v>
      </c>
      <c r="S10" s="10">
        <v>1034.277</v>
      </c>
      <c r="T10" s="10">
        <v>918.53300000000002</v>
      </c>
      <c r="U10" s="10">
        <v>1091.51</v>
      </c>
      <c r="V10" s="10">
        <v>1219.5259999999998</v>
      </c>
      <c r="W10" s="10">
        <v>1272.421</v>
      </c>
      <c r="X10" s="10">
        <v>1216.3120000000001</v>
      </c>
      <c r="Y10" s="10">
        <v>1204.9370000000001</v>
      </c>
      <c r="Z10" s="10">
        <v>1217.0240000000001</v>
      </c>
      <c r="AA10" s="10">
        <v>1151.7170000000001</v>
      </c>
      <c r="AB10" s="10">
        <v>1106.309</v>
      </c>
      <c r="AC10" s="10">
        <v>1020.521</v>
      </c>
      <c r="AD10" s="10">
        <v>1119.191</v>
      </c>
      <c r="AE10" s="10">
        <v>1147.5060000000001</v>
      </c>
      <c r="AF10" s="10">
        <v>1095.893</v>
      </c>
      <c r="AG10" s="10"/>
      <c r="AH10" s="12"/>
    </row>
    <row r="11" spans="1:39">
      <c r="A11" s="4">
        <f t="shared" si="1"/>
        <v>6</v>
      </c>
      <c r="B11" s="7">
        <v>933.56500000000005</v>
      </c>
      <c r="C11" s="7">
        <v>1012.088</v>
      </c>
      <c r="D11" s="7">
        <v>1096.9430000000002</v>
      </c>
      <c r="E11" s="7">
        <v>1095.7840000000001</v>
      </c>
      <c r="F11" s="10">
        <v>1128.8620000000001</v>
      </c>
      <c r="G11" s="10">
        <v>1295.153</v>
      </c>
      <c r="H11" s="10">
        <v>1279.258</v>
      </c>
      <c r="I11" s="10">
        <v>1255.9290000000001</v>
      </c>
      <c r="J11" s="10">
        <v>1294.5930000000001</v>
      </c>
      <c r="K11" s="10">
        <v>1205.6400000000001</v>
      </c>
      <c r="L11" s="10">
        <v>1112.665</v>
      </c>
      <c r="M11" s="10">
        <v>1111.989</v>
      </c>
      <c r="N11" s="10">
        <v>1183.9859999999999</v>
      </c>
      <c r="O11" s="10">
        <v>1118.6380000000001</v>
      </c>
      <c r="P11" s="10">
        <v>1190.7349999999999</v>
      </c>
      <c r="Q11" s="10">
        <v>1263.1670000000001</v>
      </c>
      <c r="R11" s="10">
        <v>1209.1559999999999</v>
      </c>
      <c r="S11" s="10">
        <v>1058.8620000000001</v>
      </c>
      <c r="T11" s="10">
        <v>956.59299999999996</v>
      </c>
      <c r="U11" s="10">
        <v>1155.4199999999998</v>
      </c>
      <c r="V11" s="10">
        <v>1312.8689999999999</v>
      </c>
      <c r="W11" s="10">
        <v>1359.164</v>
      </c>
      <c r="X11" s="10">
        <v>1294.856</v>
      </c>
      <c r="Y11" s="10">
        <v>1288.279</v>
      </c>
      <c r="Z11" s="10">
        <v>1257.4649999999999</v>
      </c>
      <c r="AA11" s="10">
        <v>1178.0840000000001</v>
      </c>
      <c r="AB11" s="10">
        <v>1187.3869999999999</v>
      </c>
      <c r="AC11" s="10">
        <v>1107.855</v>
      </c>
      <c r="AD11" s="10">
        <v>1193.191</v>
      </c>
      <c r="AE11" s="10">
        <v>1242.4959999999999</v>
      </c>
      <c r="AF11" s="10">
        <v>1167.011</v>
      </c>
      <c r="AG11" s="10"/>
      <c r="AH11" s="17"/>
    </row>
    <row r="12" spans="1:39">
      <c r="A12" s="4">
        <f t="shared" si="1"/>
        <v>7</v>
      </c>
      <c r="B12" s="7">
        <v>973.46</v>
      </c>
      <c r="C12" s="7">
        <v>1139.115</v>
      </c>
      <c r="D12" s="7">
        <v>1194.278</v>
      </c>
      <c r="E12" s="7">
        <v>1169.123</v>
      </c>
      <c r="F12" s="10">
        <v>1175.3290000000002</v>
      </c>
      <c r="G12" s="10">
        <v>1418.2930000000001</v>
      </c>
      <c r="H12" s="10">
        <v>1400.7810000000002</v>
      </c>
      <c r="I12" s="10">
        <v>1368.6989999999998</v>
      </c>
      <c r="J12" s="10">
        <v>1412.8619999999999</v>
      </c>
      <c r="K12" s="10">
        <v>1328.4679999999998</v>
      </c>
      <c r="L12" s="10">
        <v>1165.268</v>
      </c>
      <c r="M12" s="10">
        <v>1166.585</v>
      </c>
      <c r="N12" s="10">
        <v>1293.296</v>
      </c>
      <c r="O12" s="10">
        <v>1249.3969999999999</v>
      </c>
      <c r="P12" s="10">
        <v>1303.759</v>
      </c>
      <c r="Q12" s="10">
        <v>1392.1650000000002</v>
      </c>
      <c r="R12" s="10">
        <v>1333.143</v>
      </c>
      <c r="S12" s="10">
        <v>1109.9669999999999</v>
      </c>
      <c r="T12" s="10">
        <v>1010.3290000000001</v>
      </c>
      <c r="U12" s="10">
        <v>1243.9960000000001</v>
      </c>
      <c r="V12" s="10">
        <v>1442.9939999999999</v>
      </c>
      <c r="W12" s="10">
        <v>1497.1870000000001</v>
      </c>
      <c r="X12" s="10">
        <v>1416.2089999999998</v>
      </c>
      <c r="Y12" s="10">
        <v>1397.0360000000001</v>
      </c>
      <c r="Z12" s="10">
        <v>1322.9459999999999</v>
      </c>
      <c r="AA12" s="10">
        <v>1228.74</v>
      </c>
      <c r="AB12" s="10">
        <v>1314.748</v>
      </c>
      <c r="AC12" s="10">
        <v>1224.8879999999999</v>
      </c>
      <c r="AD12" s="10">
        <v>1299.02</v>
      </c>
      <c r="AE12" s="10">
        <v>1397.385</v>
      </c>
      <c r="AF12" s="10">
        <v>1289.865</v>
      </c>
      <c r="AG12" s="10"/>
      <c r="AH12" s="11"/>
    </row>
    <row r="13" spans="1:39">
      <c r="A13" s="4">
        <f t="shared" si="1"/>
        <v>8</v>
      </c>
      <c r="B13" s="7">
        <v>1029.2740000000001</v>
      </c>
      <c r="C13" s="7">
        <v>1216.6020000000001</v>
      </c>
      <c r="D13" s="7">
        <v>1254.6130000000001</v>
      </c>
      <c r="E13" s="7">
        <v>1230.3419999999999</v>
      </c>
      <c r="F13" s="10">
        <v>1242.0340000000001</v>
      </c>
      <c r="G13" s="10">
        <v>1475.0070000000001</v>
      </c>
      <c r="H13" s="10">
        <v>1443.481</v>
      </c>
      <c r="I13" s="10">
        <v>1438.19</v>
      </c>
      <c r="J13" s="10">
        <v>1465.0440000000001</v>
      </c>
      <c r="K13" s="10">
        <v>1395.2239999999999</v>
      </c>
      <c r="L13" s="10">
        <v>1245.3489999999999</v>
      </c>
      <c r="M13" s="10">
        <v>1240.893</v>
      </c>
      <c r="N13" s="10">
        <v>1358.4739999999999</v>
      </c>
      <c r="O13" s="10">
        <v>1312.8440000000001</v>
      </c>
      <c r="P13" s="10">
        <v>1371.9929999999999</v>
      </c>
      <c r="Q13" s="10">
        <v>1446.104</v>
      </c>
      <c r="R13" s="10">
        <v>1389.6369999999999</v>
      </c>
      <c r="S13" s="10">
        <v>1164.9869999999999</v>
      </c>
      <c r="T13" s="10">
        <v>1075.027</v>
      </c>
      <c r="U13" s="10">
        <v>1314.6399999999999</v>
      </c>
      <c r="V13" s="10">
        <v>1512.0250000000001</v>
      </c>
      <c r="W13" s="10">
        <v>1557.7360000000001</v>
      </c>
      <c r="X13" s="10">
        <v>1477.2439999999999</v>
      </c>
      <c r="Y13" s="10">
        <v>1455.133</v>
      </c>
      <c r="Z13" s="10">
        <v>1374.3440000000001</v>
      </c>
      <c r="AA13" s="10">
        <v>1286.01</v>
      </c>
      <c r="AB13" s="10">
        <v>1357.191</v>
      </c>
      <c r="AC13" s="10">
        <v>1281.48</v>
      </c>
      <c r="AD13" s="10">
        <v>1375.645</v>
      </c>
      <c r="AE13" s="10">
        <v>1457.796</v>
      </c>
      <c r="AF13" s="10">
        <v>1347.2439999999999</v>
      </c>
      <c r="AG13" s="10"/>
      <c r="AH13" s="10"/>
    </row>
    <row r="14" spans="1:39">
      <c r="A14" s="4">
        <f t="shared" si="1"/>
        <v>9</v>
      </c>
      <c r="B14" s="7">
        <v>1109.3139999999999</v>
      </c>
      <c r="C14" s="7">
        <v>1220.6469999999999</v>
      </c>
      <c r="D14" s="7">
        <v>1228.3779999999999</v>
      </c>
      <c r="E14" s="7">
        <v>1256.5040000000001</v>
      </c>
      <c r="F14" s="10">
        <v>1252.8799999999999</v>
      </c>
      <c r="G14" s="10">
        <v>1426.0049999999999</v>
      </c>
      <c r="H14" s="10">
        <v>1402.317</v>
      </c>
      <c r="I14" s="10">
        <v>1384.5730000000001</v>
      </c>
      <c r="J14" s="10">
        <v>1443.377</v>
      </c>
      <c r="K14" s="10">
        <v>1326.011</v>
      </c>
      <c r="L14" s="10">
        <v>1315.374</v>
      </c>
      <c r="M14" s="10">
        <v>1294.204</v>
      </c>
      <c r="N14" s="10">
        <v>1325.7350000000001</v>
      </c>
      <c r="O14" s="10">
        <v>1292.202</v>
      </c>
      <c r="P14" s="10">
        <v>1299.557</v>
      </c>
      <c r="Q14" s="10">
        <v>1367.739</v>
      </c>
      <c r="R14" s="10">
        <v>1323.961</v>
      </c>
      <c r="S14" s="10">
        <v>1185.9000000000001</v>
      </c>
      <c r="T14" s="10">
        <v>1064.3489999999999</v>
      </c>
      <c r="U14" s="10">
        <v>1355.8119999999999</v>
      </c>
      <c r="V14" s="10">
        <v>1479.521</v>
      </c>
      <c r="W14" s="10">
        <v>1509.0059999999999</v>
      </c>
      <c r="X14" s="10">
        <v>1480.5329999999999</v>
      </c>
      <c r="Y14" s="10">
        <v>1405.3779999999999</v>
      </c>
      <c r="Z14" s="10">
        <v>1348.173</v>
      </c>
      <c r="AA14" s="10">
        <v>1315.5630000000001</v>
      </c>
      <c r="AB14" s="10">
        <v>1268.604</v>
      </c>
      <c r="AC14" s="10">
        <v>1267.7130000000002</v>
      </c>
      <c r="AD14" s="10">
        <v>1417.355</v>
      </c>
      <c r="AE14" s="10">
        <v>1439.991</v>
      </c>
      <c r="AF14" s="10">
        <v>1348.7840000000001</v>
      </c>
      <c r="AG14" s="10"/>
      <c r="AH14" s="10"/>
    </row>
    <row r="15" spans="1:39">
      <c r="A15" s="4">
        <f t="shared" si="1"/>
        <v>10</v>
      </c>
      <c r="B15" s="7">
        <v>1164.421</v>
      </c>
      <c r="C15" s="7">
        <v>1207.684</v>
      </c>
      <c r="D15" s="7">
        <v>1165.1290000000001</v>
      </c>
      <c r="E15" s="7">
        <v>1272.8879999999999</v>
      </c>
      <c r="F15" s="10">
        <v>1212.7220000000002</v>
      </c>
      <c r="G15" s="10">
        <v>1314.5350000000001</v>
      </c>
      <c r="H15" s="10">
        <v>1345.422</v>
      </c>
      <c r="I15" s="10">
        <v>1292.5249999999999</v>
      </c>
      <c r="J15" s="10">
        <v>1393.9069999999999</v>
      </c>
      <c r="K15" s="10">
        <v>1211.8680000000002</v>
      </c>
      <c r="L15" s="10">
        <v>1356.1310000000001</v>
      </c>
      <c r="M15" s="10">
        <v>1275.9570000000001</v>
      </c>
      <c r="N15" s="10">
        <v>1214.1099999999999</v>
      </c>
      <c r="O15" s="10">
        <v>1165.0119999999999</v>
      </c>
      <c r="P15" s="10">
        <v>1199.511</v>
      </c>
      <c r="Q15" s="10">
        <v>1244.5</v>
      </c>
      <c r="R15" s="10">
        <v>1230.155</v>
      </c>
      <c r="S15" s="10">
        <v>1183.6299999999999</v>
      </c>
      <c r="T15" s="10">
        <v>1006.077</v>
      </c>
      <c r="U15" s="10">
        <v>1374.104</v>
      </c>
      <c r="V15" s="10">
        <v>1412.0889999999999</v>
      </c>
      <c r="W15" s="10">
        <v>1427.7759999999998</v>
      </c>
      <c r="X15" s="10">
        <v>1458.335</v>
      </c>
      <c r="Y15" s="10">
        <v>1308.212</v>
      </c>
      <c r="Z15" s="10">
        <v>1257.973</v>
      </c>
      <c r="AA15" s="10">
        <v>1249.6320000000001</v>
      </c>
      <c r="AB15" s="10">
        <v>1131.4289999999999</v>
      </c>
      <c r="AC15" s="10">
        <v>1243.6669999999999</v>
      </c>
      <c r="AD15" s="10">
        <v>1423.5730000000001</v>
      </c>
      <c r="AE15" s="10">
        <v>1377.5520000000001</v>
      </c>
      <c r="AF15" s="10">
        <v>1339.384</v>
      </c>
      <c r="AG15" s="10"/>
      <c r="AH15" s="10"/>
    </row>
    <row r="16" spans="1:39">
      <c r="A16" s="4">
        <f t="shared" si="1"/>
        <v>11</v>
      </c>
      <c r="B16" s="7">
        <v>1205.433</v>
      </c>
      <c r="C16" s="7">
        <v>1184.991</v>
      </c>
      <c r="D16" s="7">
        <v>1098.6859999999999</v>
      </c>
      <c r="E16" s="7">
        <v>1245.0500000000002</v>
      </c>
      <c r="F16" s="10">
        <v>1216.9309999999998</v>
      </c>
      <c r="G16" s="10">
        <v>1247.249</v>
      </c>
      <c r="H16" s="10">
        <v>1296.076</v>
      </c>
      <c r="I16" s="10">
        <v>1202.3</v>
      </c>
      <c r="J16" s="10">
        <v>1326.0720000000001</v>
      </c>
      <c r="K16" s="10">
        <v>1124.9559999999999</v>
      </c>
      <c r="L16" s="10">
        <v>1375.605</v>
      </c>
      <c r="M16" s="10">
        <v>1221.5709999999999</v>
      </c>
      <c r="N16" s="10">
        <v>1143.538</v>
      </c>
      <c r="O16" s="10">
        <v>1055.873</v>
      </c>
      <c r="P16" s="10">
        <v>1121.9970000000001</v>
      </c>
      <c r="Q16" s="10">
        <v>1158.6280000000002</v>
      </c>
      <c r="R16" s="10">
        <v>1159.7730000000001</v>
      </c>
      <c r="S16" s="10">
        <v>1179.577</v>
      </c>
      <c r="T16" s="10">
        <v>931.59400000000005</v>
      </c>
      <c r="U16" s="10">
        <v>1353.6280000000002</v>
      </c>
      <c r="V16" s="10">
        <v>1364.385</v>
      </c>
      <c r="W16" s="10">
        <v>1360.836</v>
      </c>
      <c r="X16" s="10">
        <v>1426.173</v>
      </c>
      <c r="Y16" s="10">
        <v>1244.9090000000001</v>
      </c>
      <c r="Z16" s="10">
        <v>1174.296</v>
      </c>
      <c r="AA16" s="10">
        <v>1117.5429999999999</v>
      </c>
      <c r="AB16" s="10">
        <v>1021.783</v>
      </c>
      <c r="AC16" s="10">
        <v>1182.874</v>
      </c>
      <c r="AD16" s="10">
        <v>1422.597</v>
      </c>
      <c r="AE16" s="10">
        <v>1327.557</v>
      </c>
      <c r="AF16" s="10">
        <v>1341.241</v>
      </c>
      <c r="AG16" s="10"/>
      <c r="AH16" s="10"/>
    </row>
    <row r="17" spans="1:34">
      <c r="A17" s="4">
        <f t="shared" si="1"/>
        <v>12</v>
      </c>
      <c r="B17" s="7">
        <v>1231.586</v>
      </c>
      <c r="C17" s="7">
        <v>1142.777</v>
      </c>
      <c r="D17" s="7">
        <v>1066.857</v>
      </c>
      <c r="E17" s="7">
        <v>1172.846</v>
      </c>
      <c r="F17" s="10">
        <v>1189.73</v>
      </c>
      <c r="G17" s="10">
        <v>1219.0740000000001</v>
      </c>
      <c r="H17" s="10">
        <v>1304.5040000000001</v>
      </c>
      <c r="I17" s="10">
        <v>1173.367</v>
      </c>
      <c r="J17" s="10">
        <v>1246.93</v>
      </c>
      <c r="K17" s="10">
        <v>1074.7650000000001</v>
      </c>
      <c r="L17" s="10">
        <v>1372.4889999999998</v>
      </c>
      <c r="M17" s="10">
        <v>1133.402</v>
      </c>
      <c r="N17" s="10">
        <v>1154.2179999999998</v>
      </c>
      <c r="O17" s="10">
        <v>1044.1409999999998</v>
      </c>
      <c r="P17" s="10">
        <v>1095.0650000000001</v>
      </c>
      <c r="Q17" s="10">
        <v>1133.4589999999998</v>
      </c>
      <c r="R17" s="10">
        <v>1110.452</v>
      </c>
      <c r="S17" s="10">
        <v>1190.135</v>
      </c>
      <c r="T17" s="10">
        <v>962.904</v>
      </c>
      <c r="U17" s="10">
        <v>1313.7950000000001</v>
      </c>
      <c r="V17" s="10">
        <v>1308.077</v>
      </c>
      <c r="W17" s="10">
        <v>1289.5920000000001</v>
      </c>
      <c r="X17" s="10">
        <v>1396.748</v>
      </c>
      <c r="Y17" s="10">
        <v>1182.4190000000001</v>
      </c>
      <c r="Z17" s="10">
        <v>1121.5230000000001</v>
      </c>
      <c r="AA17" s="10">
        <v>1053.682</v>
      </c>
      <c r="AB17" s="10">
        <v>976.8900000000001</v>
      </c>
      <c r="AC17" s="10">
        <v>1046.4779999999998</v>
      </c>
      <c r="AD17" s="10">
        <v>1391.77</v>
      </c>
      <c r="AE17" s="10">
        <v>1272.586</v>
      </c>
      <c r="AF17" s="10">
        <v>1301.7070000000001</v>
      </c>
      <c r="AG17" s="10"/>
      <c r="AH17" s="10"/>
    </row>
    <row r="18" spans="1:34">
      <c r="A18" s="4">
        <f t="shared" si="1"/>
        <v>13</v>
      </c>
      <c r="B18" s="7">
        <v>1221.204</v>
      </c>
      <c r="C18" s="7">
        <v>1147.174</v>
      </c>
      <c r="D18" s="7">
        <v>1081.4190000000001</v>
      </c>
      <c r="E18" s="7">
        <v>1102.7750000000001</v>
      </c>
      <c r="F18" s="10">
        <v>1186.048</v>
      </c>
      <c r="G18" s="10">
        <v>1189.345</v>
      </c>
      <c r="H18" s="10">
        <v>1308.4939999999999</v>
      </c>
      <c r="I18" s="10">
        <v>1214.3309999999999</v>
      </c>
      <c r="J18" s="10">
        <v>1228.7149999999999</v>
      </c>
      <c r="K18" s="10">
        <v>1049.56</v>
      </c>
      <c r="L18" s="10">
        <v>1348.8910000000001</v>
      </c>
      <c r="M18" s="10">
        <v>1087.4780000000001</v>
      </c>
      <c r="N18" s="10">
        <v>1207.5550000000001</v>
      </c>
      <c r="O18" s="10">
        <v>1060.2919999999999</v>
      </c>
      <c r="P18" s="10">
        <v>1103.1790000000001</v>
      </c>
      <c r="Q18" s="10">
        <v>1153.0240000000001</v>
      </c>
      <c r="R18" s="10">
        <v>1079.4069999999999</v>
      </c>
      <c r="S18" s="10">
        <v>1171.6500000000001</v>
      </c>
      <c r="T18" s="10">
        <v>986.75800000000004</v>
      </c>
      <c r="U18" s="10">
        <v>1281.1479999999999</v>
      </c>
      <c r="V18" s="10">
        <v>1288.787</v>
      </c>
      <c r="W18" s="10">
        <v>1282.1870000000001</v>
      </c>
      <c r="X18" s="10">
        <v>1376.8029999999999</v>
      </c>
      <c r="Y18" s="10">
        <v>1151.9000000000001</v>
      </c>
      <c r="Z18" s="10">
        <v>1092.1510000000001</v>
      </c>
      <c r="AA18" s="10">
        <v>1058.1660000000002</v>
      </c>
      <c r="AB18" s="10">
        <v>990.10399999999993</v>
      </c>
      <c r="AC18" s="10">
        <v>989.05700000000002</v>
      </c>
      <c r="AD18" s="10">
        <v>1356.5119999999999</v>
      </c>
      <c r="AE18" s="10">
        <v>1248.4750000000001</v>
      </c>
      <c r="AF18" s="10">
        <v>1267.9970000000001</v>
      </c>
      <c r="AG18" s="10"/>
      <c r="AH18" s="10"/>
    </row>
    <row r="19" spans="1:34">
      <c r="A19" s="4">
        <f t="shared" si="1"/>
        <v>14</v>
      </c>
      <c r="B19" s="7">
        <v>1213.4660000000001</v>
      </c>
      <c r="C19" s="7">
        <v>1165.3689999999999</v>
      </c>
      <c r="D19" s="7">
        <v>1118.58</v>
      </c>
      <c r="E19" s="7">
        <v>1116.595</v>
      </c>
      <c r="F19" s="10">
        <v>1198.1390000000001</v>
      </c>
      <c r="G19" s="10">
        <v>1201.3489999999999</v>
      </c>
      <c r="H19" s="10">
        <v>1274.694</v>
      </c>
      <c r="I19" s="10">
        <v>1300.92</v>
      </c>
      <c r="J19" s="10">
        <v>1258.259</v>
      </c>
      <c r="K19" s="10">
        <v>1076.097</v>
      </c>
      <c r="L19" s="10">
        <v>1334.932</v>
      </c>
      <c r="M19" s="10">
        <v>1082.9110000000001</v>
      </c>
      <c r="N19" s="10">
        <v>1241.8140000000001</v>
      </c>
      <c r="O19" s="10">
        <v>1125.56</v>
      </c>
      <c r="P19" s="10">
        <v>1142.4839999999999</v>
      </c>
      <c r="Q19" s="10">
        <v>1193.2180000000001</v>
      </c>
      <c r="R19" s="10">
        <v>1031.8890000000001</v>
      </c>
      <c r="S19" s="10">
        <v>1185.502</v>
      </c>
      <c r="T19" s="10">
        <v>1046.27</v>
      </c>
      <c r="U19" s="10">
        <v>1299.2159999999999</v>
      </c>
      <c r="V19" s="10">
        <v>1324.1610000000001</v>
      </c>
      <c r="W19" s="10">
        <v>1288.2950000000001</v>
      </c>
      <c r="X19" s="10">
        <v>1339.124</v>
      </c>
      <c r="Y19" s="10">
        <v>1171.0720000000001</v>
      </c>
      <c r="Z19" s="10">
        <v>1094.1210000000001</v>
      </c>
      <c r="AA19" s="10">
        <v>1115.039</v>
      </c>
      <c r="AB19" s="10">
        <v>1046.5609999999999</v>
      </c>
      <c r="AC19" s="10">
        <v>990.72900000000004</v>
      </c>
      <c r="AD19" s="10">
        <v>1327.992</v>
      </c>
      <c r="AE19" s="10">
        <v>1242.1769999999999</v>
      </c>
      <c r="AF19" s="10">
        <v>1272.3050000000001</v>
      </c>
      <c r="AG19" s="10"/>
      <c r="AH19" s="10"/>
    </row>
    <row r="20" spans="1:34">
      <c r="A20" s="4">
        <f t="shared" si="1"/>
        <v>15</v>
      </c>
      <c r="B20" s="7">
        <v>1211.269</v>
      </c>
      <c r="C20" s="7">
        <v>1188.5229999999999</v>
      </c>
      <c r="D20" s="7">
        <v>1183.0609999999999</v>
      </c>
      <c r="E20" s="7">
        <v>1236.665</v>
      </c>
      <c r="F20" s="10">
        <v>1271.75</v>
      </c>
      <c r="G20" s="10">
        <v>1306.569</v>
      </c>
      <c r="H20" s="10">
        <v>1349.6039999999998</v>
      </c>
      <c r="I20" s="10">
        <v>1394.7719999999999</v>
      </c>
      <c r="J20" s="10">
        <v>1341.0630000000001</v>
      </c>
      <c r="K20" s="10">
        <v>1163.279</v>
      </c>
      <c r="L20" s="10">
        <v>1334.3980000000001</v>
      </c>
      <c r="M20" s="10">
        <v>1131.848</v>
      </c>
      <c r="N20" s="10">
        <v>1264.4689999999998</v>
      </c>
      <c r="O20" s="10">
        <v>1232.0309999999999</v>
      </c>
      <c r="P20" s="10">
        <v>1198.2940000000001</v>
      </c>
      <c r="Q20" s="10">
        <v>1249.672</v>
      </c>
      <c r="R20" s="10">
        <v>1114.0159999999998</v>
      </c>
      <c r="S20" s="10">
        <v>1225.1199999999999</v>
      </c>
      <c r="T20" s="10">
        <v>1127.088</v>
      </c>
      <c r="U20" s="10">
        <v>1329.952</v>
      </c>
      <c r="V20" s="10">
        <v>1350.1409999999998</v>
      </c>
      <c r="W20" s="10">
        <v>1319.895</v>
      </c>
      <c r="X20" s="10">
        <v>1320.105</v>
      </c>
      <c r="Y20" s="10">
        <v>1218.2560000000001</v>
      </c>
      <c r="Z20" s="10">
        <v>1161.6559999999999</v>
      </c>
      <c r="AA20" s="10">
        <v>1196.605</v>
      </c>
      <c r="AB20" s="10">
        <v>1072.193</v>
      </c>
      <c r="AC20" s="10">
        <v>1099.7330000000002</v>
      </c>
      <c r="AD20" s="10">
        <v>1307.4079999999999</v>
      </c>
      <c r="AE20" s="10">
        <v>1277.8029999999999</v>
      </c>
      <c r="AF20" s="10">
        <v>1266.6100000000001</v>
      </c>
      <c r="AG20" s="10"/>
      <c r="AH20" s="10"/>
    </row>
    <row r="21" spans="1:34">
      <c r="A21" s="4">
        <f t="shared" si="1"/>
        <v>16</v>
      </c>
      <c r="B21" s="7">
        <v>1237.8629999999998</v>
      </c>
      <c r="C21" s="7">
        <v>1272.7639999999999</v>
      </c>
      <c r="D21" s="7">
        <v>1270.1079999999999</v>
      </c>
      <c r="E21" s="7">
        <v>1358.2729999999999</v>
      </c>
      <c r="F21" s="10">
        <v>1392.8809999999999</v>
      </c>
      <c r="G21" s="10">
        <v>1385.5420000000001</v>
      </c>
      <c r="H21" s="10">
        <v>1416.0620000000001</v>
      </c>
      <c r="I21" s="10">
        <v>1449.731</v>
      </c>
      <c r="J21" s="10">
        <v>1427.028</v>
      </c>
      <c r="K21" s="10">
        <v>1279.231</v>
      </c>
      <c r="L21" s="10">
        <v>1341.171</v>
      </c>
      <c r="M21" s="10">
        <v>1243.98</v>
      </c>
      <c r="N21" s="10">
        <v>1313.588</v>
      </c>
      <c r="O21" s="10">
        <v>1300.7719999999999</v>
      </c>
      <c r="P21" s="10">
        <v>1317.047</v>
      </c>
      <c r="Q21" s="10">
        <v>1321.8789999999999</v>
      </c>
      <c r="R21" s="10">
        <v>1227.04</v>
      </c>
      <c r="S21" s="10">
        <v>1247.933</v>
      </c>
      <c r="T21" s="10">
        <v>1190.8879999999999</v>
      </c>
      <c r="U21" s="10">
        <v>1395.0469999999998</v>
      </c>
      <c r="V21" s="10">
        <v>1408.0630000000001</v>
      </c>
      <c r="W21" s="10">
        <v>1396.518</v>
      </c>
      <c r="X21" s="10">
        <v>1350.173</v>
      </c>
      <c r="Y21" s="10">
        <v>1306.252</v>
      </c>
      <c r="Z21" s="10">
        <v>1278.0219999999999</v>
      </c>
      <c r="AA21" s="10">
        <v>1269.261</v>
      </c>
      <c r="AB21" s="10">
        <v>1203.133</v>
      </c>
      <c r="AC21" s="10">
        <v>1242.3590000000002</v>
      </c>
      <c r="AD21" s="10">
        <v>1331.77</v>
      </c>
      <c r="AE21" s="10">
        <v>1346.961</v>
      </c>
      <c r="AF21" s="10">
        <v>1282.364</v>
      </c>
      <c r="AG21" s="10"/>
      <c r="AH21" s="10"/>
    </row>
    <row r="22" spans="1:34">
      <c r="A22" s="4">
        <f t="shared" si="1"/>
        <v>17</v>
      </c>
      <c r="B22" s="7">
        <v>1277.913</v>
      </c>
      <c r="C22" s="7">
        <v>1345.6210000000001</v>
      </c>
      <c r="D22" s="7">
        <v>1366.789</v>
      </c>
      <c r="E22" s="7">
        <v>1416.944</v>
      </c>
      <c r="F22" s="10">
        <v>1502.2620000000002</v>
      </c>
      <c r="G22" s="10">
        <v>1475.011</v>
      </c>
      <c r="H22" s="10">
        <v>1476.0339999999999</v>
      </c>
      <c r="I22" s="10">
        <v>1518.3799999999999</v>
      </c>
      <c r="J22" s="10">
        <v>1504.0160000000001</v>
      </c>
      <c r="K22" s="10">
        <v>1366.6979999999999</v>
      </c>
      <c r="L22" s="10">
        <v>1377.251</v>
      </c>
      <c r="M22" s="10">
        <v>1352.5040000000001</v>
      </c>
      <c r="N22" s="10">
        <v>1369.057</v>
      </c>
      <c r="O22" s="10">
        <v>1372.5160000000001</v>
      </c>
      <c r="P22" s="10">
        <v>1404.3969999999999</v>
      </c>
      <c r="Q22" s="10">
        <v>1397.549</v>
      </c>
      <c r="R22" s="10">
        <v>1316.932</v>
      </c>
      <c r="S22" s="10">
        <v>1287.778</v>
      </c>
      <c r="T22" s="10">
        <v>1271.749</v>
      </c>
      <c r="U22" s="10">
        <v>1480.5170000000001</v>
      </c>
      <c r="V22" s="10">
        <v>1482.066</v>
      </c>
      <c r="W22" s="10">
        <v>1487.992</v>
      </c>
      <c r="X22" s="10">
        <v>1422.557</v>
      </c>
      <c r="Y22" s="10">
        <v>1398.395</v>
      </c>
      <c r="Z22" s="10">
        <v>1380.4829999999999</v>
      </c>
      <c r="AA22" s="10">
        <v>1357.7740000000001</v>
      </c>
      <c r="AB22" s="10">
        <v>1316.731</v>
      </c>
      <c r="AC22" s="10">
        <v>1375.24</v>
      </c>
      <c r="AD22" s="10">
        <v>1368.6109999999999</v>
      </c>
      <c r="AE22" s="10">
        <v>1430.961</v>
      </c>
      <c r="AF22" s="10">
        <v>1319.3910000000001</v>
      </c>
      <c r="AG22" s="10"/>
      <c r="AH22" s="10"/>
    </row>
    <row r="23" spans="1:34">
      <c r="A23" s="4">
        <f t="shared" si="1"/>
        <v>18</v>
      </c>
      <c r="B23" s="7">
        <v>1308.797</v>
      </c>
      <c r="C23" s="7">
        <v>1399.779</v>
      </c>
      <c r="D23" s="7">
        <v>1394.6100000000001</v>
      </c>
      <c r="E23" s="7">
        <v>1450.7910000000002</v>
      </c>
      <c r="F23" s="10">
        <v>1548.0400000000002</v>
      </c>
      <c r="G23" s="10">
        <v>1540.2330000000002</v>
      </c>
      <c r="H23" s="10">
        <v>1539.184</v>
      </c>
      <c r="I23" s="10">
        <v>1570.1299999999999</v>
      </c>
      <c r="J23" s="10">
        <v>1534.5150000000001</v>
      </c>
      <c r="K23" s="10">
        <v>1437.316</v>
      </c>
      <c r="L23" s="10">
        <v>1405.5530000000001</v>
      </c>
      <c r="M23" s="10">
        <v>1427.7080000000001</v>
      </c>
      <c r="N23" s="10">
        <v>1426.1119999999999</v>
      </c>
      <c r="O23" s="10">
        <v>1434.1599999999999</v>
      </c>
      <c r="P23" s="10">
        <v>1481.443</v>
      </c>
      <c r="Q23" s="10">
        <v>1469.2729999999999</v>
      </c>
      <c r="R23" s="10">
        <v>1373.3700000000001</v>
      </c>
      <c r="S23" s="10">
        <v>1313.183</v>
      </c>
      <c r="T23" s="10">
        <v>1333.3679999999999</v>
      </c>
      <c r="U23" s="10">
        <v>1561.643</v>
      </c>
      <c r="V23" s="10">
        <v>1565.433</v>
      </c>
      <c r="W23" s="10">
        <v>1566.8909999999998</v>
      </c>
      <c r="X23" s="10">
        <v>1507.5459999999998</v>
      </c>
      <c r="Y23" s="10">
        <v>1473.0330000000001</v>
      </c>
      <c r="Z23" s="10">
        <v>1461.9219999999998</v>
      </c>
      <c r="AA23" s="10">
        <v>1444.9970000000001</v>
      </c>
      <c r="AB23" s="10">
        <v>1417.9599999999998</v>
      </c>
      <c r="AC23" s="10">
        <v>1479.018</v>
      </c>
      <c r="AD23" s="10">
        <v>1454.203</v>
      </c>
      <c r="AE23" s="10">
        <v>1522.473</v>
      </c>
      <c r="AF23" s="10">
        <v>1359.319</v>
      </c>
      <c r="AG23" s="10"/>
      <c r="AH23" s="10"/>
    </row>
    <row r="24" spans="1:34">
      <c r="A24" s="4">
        <f t="shared" si="1"/>
        <v>19</v>
      </c>
      <c r="B24" s="7">
        <v>1269.8230000000001</v>
      </c>
      <c r="C24" s="7">
        <v>1361.0730000000001</v>
      </c>
      <c r="D24" s="7">
        <v>1359.673</v>
      </c>
      <c r="E24" s="7">
        <v>1411.4560000000001</v>
      </c>
      <c r="F24" s="10">
        <v>1511.079</v>
      </c>
      <c r="G24" s="10">
        <v>1511.08</v>
      </c>
      <c r="H24" s="10">
        <v>1504.3429999999998</v>
      </c>
      <c r="I24" s="10">
        <v>1551.3660000000002</v>
      </c>
      <c r="J24" s="10">
        <v>1512.434</v>
      </c>
      <c r="K24" s="10">
        <v>1410.288</v>
      </c>
      <c r="L24" s="10">
        <v>1370.7679999999998</v>
      </c>
      <c r="M24" s="10">
        <v>1406.2460000000001</v>
      </c>
      <c r="N24" s="10">
        <v>1398.6859999999999</v>
      </c>
      <c r="O24" s="10">
        <v>1414.8929999999998</v>
      </c>
      <c r="P24" s="10">
        <v>1459.8340000000001</v>
      </c>
      <c r="Q24" s="10">
        <v>1446.0029999999999</v>
      </c>
      <c r="R24" s="10">
        <v>1354.422</v>
      </c>
      <c r="S24" s="10">
        <v>1271.961</v>
      </c>
      <c r="T24" s="10">
        <v>1310.4319999999998</v>
      </c>
      <c r="U24" s="10">
        <v>1518.3630000000001</v>
      </c>
      <c r="V24" s="10">
        <v>1554.6689999999999</v>
      </c>
      <c r="W24" s="10">
        <v>1561.442</v>
      </c>
      <c r="X24" s="10">
        <v>1489.5119999999999</v>
      </c>
      <c r="Y24" s="10">
        <v>1447.0509999999999</v>
      </c>
      <c r="Z24" s="10">
        <v>1429.4280000000001</v>
      </c>
      <c r="AA24" s="10">
        <v>1416.816</v>
      </c>
      <c r="AB24" s="10">
        <v>1394.7909999999999</v>
      </c>
      <c r="AC24" s="10">
        <v>1463.923</v>
      </c>
      <c r="AD24" s="10">
        <v>1443.8779999999999</v>
      </c>
      <c r="AE24" s="10">
        <v>1519.31</v>
      </c>
      <c r="AF24" s="10">
        <v>1334.4749999999999</v>
      </c>
      <c r="AG24" s="10"/>
      <c r="AH24" s="10"/>
    </row>
    <row r="25" spans="1:34">
      <c r="A25" s="4">
        <f t="shared" si="1"/>
        <v>20</v>
      </c>
      <c r="B25" s="7">
        <v>1215.53</v>
      </c>
      <c r="C25" s="7">
        <v>1308.5600000000002</v>
      </c>
      <c r="D25" s="7">
        <v>1320.6970000000001</v>
      </c>
      <c r="E25" s="7">
        <v>1372.316</v>
      </c>
      <c r="F25" s="10">
        <v>1472.434</v>
      </c>
      <c r="G25" s="10">
        <v>1469.9679999999998</v>
      </c>
      <c r="H25" s="10">
        <v>1465.1779999999999</v>
      </c>
      <c r="I25" s="10">
        <v>1507.47</v>
      </c>
      <c r="J25" s="10">
        <v>1459.114</v>
      </c>
      <c r="K25" s="10">
        <v>1367.489</v>
      </c>
      <c r="L25" s="10">
        <v>1326.0140000000001</v>
      </c>
      <c r="M25" s="10">
        <v>1354.481</v>
      </c>
      <c r="N25" s="10">
        <v>1348.2919999999999</v>
      </c>
      <c r="O25" s="10">
        <v>1365.7170000000001</v>
      </c>
      <c r="P25" s="10">
        <v>1416.902</v>
      </c>
      <c r="Q25" s="10">
        <v>1413.636</v>
      </c>
      <c r="R25" s="10">
        <v>1318.6740000000002</v>
      </c>
      <c r="S25" s="10">
        <v>1212.5609999999999</v>
      </c>
      <c r="T25" s="10">
        <v>1258.577</v>
      </c>
      <c r="U25" s="10">
        <v>1462.9870000000001</v>
      </c>
      <c r="V25" s="10">
        <v>1516.126</v>
      </c>
      <c r="W25" s="10">
        <v>1531.886</v>
      </c>
      <c r="X25" s="10">
        <v>1452.7060000000001</v>
      </c>
      <c r="Y25" s="10">
        <v>1408.6969999999999</v>
      </c>
      <c r="Z25" s="10">
        <v>1382.915</v>
      </c>
      <c r="AA25" s="10">
        <v>1360.1940000000002</v>
      </c>
      <c r="AB25" s="10">
        <v>1333.9880000000001</v>
      </c>
      <c r="AC25" s="10">
        <v>1425.068</v>
      </c>
      <c r="AD25" s="10">
        <v>1404.798</v>
      </c>
      <c r="AE25" s="10">
        <v>1478.8999999999999</v>
      </c>
      <c r="AF25" s="10">
        <v>1290.8490000000002</v>
      </c>
      <c r="AG25" s="10"/>
      <c r="AH25" s="10"/>
    </row>
    <row r="26" spans="1:34">
      <c r="A26" s="4">
        <f t="shared" si="1"/>
        <v>21</v>
      </c>
      <c r="B26" s="7">
        <v>1143.7749999999999</v>
      </c>
      <c r="C26" s="7">
        <v>1270.231</v>
      </c>
      <c r="D26" s="7">
        <v>1285.7570000000001</v>
      </c>
      <c r="E26" s="7">
        <v>1331.8820000000001</v>
      </c>
      <c r="F26" s="10">
        <v>1409.4669999999999</v>
      </c>
      <c r="G26" s="10">
        <v>1414.9029999999998</v>
      </c>
      <c r="H26" s="10">
        <v>1424.8489999999999</v>
      </c>
      <c r="I26" s="10">
        <v>1447.7539999999999</v>
      </c>
      <c r="J26" s="10">
        <v>1401.144</v>
      </c>
      <c r="K26" s="10">
        <v>1328.336</v>
      </c>
      <c r="L26" s="10">
        <v>1277.327</v>
      </c>
      <c r="M26" s="10">
        <v>1301.213</v>
      </c>
      <c r="N26" s="10">
        <v>1274.6550000000002</v>
      </c>
      <c r="O26" s="10">
        <v>1310.5619999999999</v>
      </c>
      <c r="P26" s="10">
        <v>1368.54</v>
      </c>
      <c r="Q26" s="10">
        <v>1358.556</v>
      </c>
      <c r="R26" s="10">
        <v>1283.7990000000002</v>
      </c>
      <c r="S26" s="10">
        <v>1160.3150000000001</v>
      </c>
      <c r="T26" s="10">
        <v>1210.7360000000001</v>
      </c>
      <c r="U26" s="10">
        <v>1415.0140000000001</v>
      </c>
      <c r="V26" s="10">
        <v>1459.107</v>
      </c>
      <c r="W26" s="10">
        <v>1477.1320000000001</v>
      </c>
      <c r="X26" s="10">
        <v>1402.55</v>
      </c>
      <c r="Y26" s="10">
        <v>1376.12</v>
      </c>
      <c r="Z26" s="10">
        <v>1343.48</v>
      </c>
      <c r="AA26" s="10">
        <v>1293.03</v>
      </c>
      <c r="AB26" s="10">
        <v>1268.4769999999999</v>
      </c>
      <c r="AC26" s="10">
        <v>1365.36</v>
      </c>
      <c r="AD26" s="10">
        <v>1351.0140000000001</v>
      </c>
      <c r="AE26" s="10">
        <v>1427.7079999999999</v>
      </c>
      <c r="AF26" s="10">
        <v>1238.749</v>
      </c>
      <c r="AG26" s="10"/>
      <c r="AH26" s="10"/>
    </row>
    <row r="27" spans="1:34">
      <c r="A27" s="4">
        <f t="shared" si="1"/>
        <v>22</v>
      </c>
      <c r="B27" s="7">
        <v>1072.213</v>
      </c>
      <c r="C27" s="7">
        <v>1195.742</v>
      </c>
      <c r="D27" s="7">
        <v>1232.529</v>
      </c>
      <c r="E27" s="7">
        <v>1274.6079999999999</v>
      </c>
      <c r="F27" s="10">
        <v>1334.713</v>
      </c>
      <c r="G27" s="10">
        <v>1339.4929999999999</v>
      </c>
      <c r="H27" s="10">
        <v>1329.3489999999999</v>
      </c>
      <c r="I27" s="10">
        <v>1377.12</v>
      </c>
      <c r="J27" s="10">
        <v>1319.1279999999999</v>
      </c>
      <c r="K27" s="10">
        <v>1273.546</v>
      </c>
      <c r="L27" s="10">
        <v>1220.1679999999999</v>
      </c>
      <c r="M27" s="10">
        <v>1226.4780000000001</v>
      </c>
      <c r="N27" s="10">
        <v>1193.1770000000001</v>
      </c>
      <c r="O27" s="10">
        <v>1235.347</v>
      </c>
      <c r="P27" s="10">
        <v>1285.4660000000001</v>
      </c>
      <c r="Q27" s="10">
        <v>1281.451</v>
      </c>
      <c r="R27" s="10">
        <v>1216.7269999999999</v>
      </c>
      <c r="S27" s="10">
        <v>1098.2930000000001</v>
      </c>
      <c r="T27" s="10">
        <v>1161.7540000000001</v>
      </c>
      <c r="U27" s="10">
        <v>1341.3219999999999</v>
      </c>
      <c r="V27" s="10">
        <v>1391.154</v>
      </c>
      <c r="W27" s="10">
        <v>1392.164</v>
      </c>
      <c r="X27" s="10">
        <v>1341.1970000000001</v>
      </c>
      <c r="Y27" s="10">
        <v>1325.932</v>
      </c>
      <c r="Z27" s="10">
        <v>1285.6410000000001</v>
      </c>
      <c r="AA27" s="10">
        <v>1223.607</v>
      </c>
      <c r="AB27" s="10">
        <v>1188.3889999999999</v>
      </c>
      <c r="AC27" s="10">
        <v>1291.8339999999998</v>
      </c>
      <c r="AD27" s="10">
        <v>1289.856</v>
      </c>
      <c r="AE27" s="10">
        <v>1353.338</v>
      </c>
      <c r="AF27" s="10">
        <v>1179.732</v>
      </c>
      <c r="AG27" s="10"/>
      <c r="AH27" s="10"/>
    </row>
    <row r="28" spans="1:34">
      <c r="A28" s="4">
        <f t="shared" si="1"/>
        <v>23</v>
      </c>
      <c r="B28" s="7">
        <v>991.654</v>
      </c>
      <c r="C28" s="7">
        <v>1116.979</v>
      </c>
      <c r="D28" s="7">
        <v>1164.125</v>
      </c>
      <c r="E28" s="7">
        <v>1206.556</v>
      </c>
      <c r="F28" s="10">
        <v>1259.9290000000001</v>
      </c>
      <c r="G28" s="10">
        <v>1255.146</v>
      </c>
      <c r="H28" s="10">
        <v>1238.1410000000001</v>
      </c>
      <c r="I28" s="10">
        <v>1285.95</v>
      </c>
      <c r="J28" s="10">
        <v>1230.02</v>
      </c>
      <c r="K28" s="10">
        <v>1201.6099999999999</v>
      </c>
      <c r="L28" s="10">
        <v>1146.7250000000001</v>
      </c>
      <c r="M28" s="10">
        <v>1142.6919999999998</v>
      </c>
      <c r="N28" s="10">
        <v>1093.223</v>
      </c>
      <c r="O28" s="10">
        <v>1167.414</v>
      </c>
      <c r="P28" s="10">
        <v>1205.472</v>
      </c>
      <c r="Q28" s="10">
        <v>1197.796</v>
      </c>
      <c r="R28" s="10">
        <v>1142.8130000000001</v>
      </c>
      <c r="S28" s="10">
        <v>1020.0450000000001</v>
      </c>
      <c r="T28" s="10">
        <v>1098.7739999999999</v>
      </c>
      <c r="U28" s="10">
        <v>1260.5700000000002</v>
      </c>
      <c r="V28" s="10">
        <v>1306.6270000000002</v>
      </c>
      <c r="W28" s="10">
        <v>1296.204</v>
      </c>
      <c r="X28" s="10">
        <v>1259.7669999999998</v>
      </c>
      <c r="Y28" s="10">
        <v>1263.3340000000001</v>
      </c>
      <c r="Z28" s="10">
        <v>1231.3340000000001</v>
      </c>
      <c r="AA28" s="10">
        <v>1152.787</v>
      </c>
      <c r="AB28" s="10">
        <v>1103.1580000000001</v>
      </c>
      <c r="AC28" s="10">
        <v>1204.069</v>
      </c>
      <c r="AD28" s="10">
        <v>1217.962</v>
      </c>
      <c r="AE28" s="10">
        <v>1260.9659999999999</v>
      </c>
      <c r="AF28" s="10">
        <v>1109.0130000000001</v>
      </c>
      <c r="AG28" s="10"/>
      <c r="AH28" s="10"/>
    </row>
    <row r="29" spans="1:34">
      <c r="A29" s="4">
        <f t="shared" si="1"/>
        <v>24</v>
      </c>
      <c r="B29" s="7">
        <v>948.077</v>
      </c>
      <c r="C29" s="7">
        <v>1066.9290000000001</v>
      </c>
      <c r="D29" s="7">
        <v>1117.9569999999999</v>
      </c>
      <c r="E29" s="7">
        <v>1179.7470000000001</v>
      </c>
      <c r="F29" s="10">
        <v>1218.3710000000001</v>
      </c>
      <c r="G29" s="10">
        <v>1207.922</v>
      </c>
      <c r="H29" s="10">
        <v>1190.01</v>
      </c>
      <c r="I29" s="10">
        <v>1233.184</v>
      </c>
      <c r="J29" s="10">
        <v>1165.5899999999999</v>
      </c>
      <c r="K29" s="10">
        <v>1146.047</v>
      </c>
      <c r="L29" s="10">
        <v>1091.3770000000002</v>
      </c>
      <c r="M29" s="10">
        <v>1096.7719999999999</v>
      </c>
      <c r="N29" s="10">
        <v>1029.0630000000001</v>
      </c>
      <c r="O29" s="10">
        <v>1104.8499999999999</v>
      </c>
      <c r="P29" s="10">
        <v>1145.107</v>
      </c>
      <c r="Q29" s="10">
        <v>1134.0530000000001</v>
      </c>
      <c r="R29" s="10">
        <v>1081.3499999999999</v>
      </c>
      <c r="S29" s="10">
        <v>963.625</v>
      </c>
      <c r="T29" s="10">
        <v>1054.1959999999999</v>
      </c>
      <c r="U29" s="10">
        <v>1199.624</v>
      </c>
      <c r="V29" s="10">
        <v>1249.8240000000001</v>
      </c>
      <c r="W29" s="10">
        <v>1234.8050000000001</v>
      </c>
      <c r="X29" s="10">
        <v>1204.021</v>
      </c>
      <c r="Y29" s="10">
        <v>1213.08</v>
      </c>
      <c r="Z29" s="10">
        <v>1178.3120000000001</v>
      </c>
      <c r="AA29" s="10">
        <v>1084.164</v>
      </c>
      <c r="AB29" s="10">
        <v>1040.6490000000001</v>
      </c>
      <c r="AC29" s="10">
        <v>1138.768</v>
      </c>
      <c r="AD29" s="10">
        <v>1159.7629999999999</v>
      </c>
      <c r="AE29" s="10">
        <v>1188.9279999999999</v>
      </c>
      <c r="AF29" s="10">
        <v>1066.404</v>
      </c>
      <c r="AG29" s="10"/>
      <c r="AH29" s="10"/>
    </row>
    <row r="30" spans="1:34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>
      <c r="A31" s="5" t="s">
        <v>7</v>
      </c>
      <c r="B31" s="10">
        <f t="shared" ref="B31:AF31" si="2">MAX(B6:B29)</f>
        <v>1308.797</v>
      </c>
      <c r="C31" s="10">
        <f t="shared" si="2"/>
        <v>1399.779</v>
      </c>
      <c r="D31" s="10">
        <f t="shared" si="2"/>
        <v>1394.6100000000001</v>
      </c>
      <c r="E31" s="10">
        <f t="shared" si="2"/>
        <v>1450.7910000000002</v>
      </c>
      <c r="F31" s="10">
        <f t="shared" si="2"/>
        <v>1548.0400000000002</v>
      </c>
      <c r="G31" s="10">
        <f t="shared" si="2"/>
        <v>1540.2330000000002</v>
      </c>
      <c r="H31" s="10">
        <f t="shared" si="2"/>
        <v>1539.184</v>
      </c>
      <c r="I31" s="10">
        <f t="shared" si="2"/>
        <v>1570.1299999999999</v>
      </c>
      <c r="J31" s="10">
        <f t="shared" si="2"/>
        <v>1534.5150000000001</v>
      </c>
      <c r="K31" s="10">
        <f t="shared" si="2"/>
        <v>1437.316</v>
      </c>
      <c r="L31" s="10">
        <f t="shared" si="2"/>
        <v>1405.5530000000001</v>
      </c>
      <c r="M31" s="10">
        <f t="shared" si="2"/>
        <v>1427.7080000000001</v>
      </c>
      <c r="N31" s="10">
        <f t="shared" si="2"/>
        <v>1426.1119999999999</v>
      </c>
      <c r="O31" s="10">
        <f t="shared" si="2"/>
        <v>1434.1599999999999</v>
      </c>
      <c r="P31" s="10">
        <f t="shared" si="2"/>
        <v>1481.443</v>
      </c>
      <c r="Q31" s="10">
        <f t="shared" si="2"/>
        <v>1469.2729999999999</v>
      </c>
      <c r="R31" s="10">
        <f t="shared" si="2"/>
        <v>1389.6369999999999</v>
      </c>
      <c r="S31" s="10">
        <f t="shared" si="2"/>
        <v>1313.183</v>
      </c>
      <c r="T31" s="10">
        <f t="shared" si="2"/>
        <v>1333.3679999999999</v>
      </c>
      <c r="U31" s="10">
        <f t="shared" si="2"/>
        <v>1561.643</v>
      </c>
      <c r="V31" s="10">
        <f t="shared" si="2"/>
        <v>1565.433</v>
      </c>
      <c r="W31" s="10">
        <f t="shared" si="2"/>
        <v>1566.8909999999998</v>
      </c>
      <c r="X31" s="10">
        <f t="shared" si="2"/>
        <v>1507.5459999999998</v>
      </c>
      <c r="Y31" s="10">
        <f t="shared" si="2"/>
        <v>1473.0330000000001</v>
      </c>
      <c r="Z31" s="10">
        <f t="shared" si="2"/>
        <v>1461.9219999999998</v>
      </c>
      <c r="AA31" s="10">
        <f t="shared" si="2"/>
        <v>1444.9970000000001</v>
      </c>
      <c r="AB31" s="10">
        <f t="shared" si="2"/>
        <v>1417.9599999999998</v>
      </c>
      <c r="AC31" s="10">
        <f t="shared" si="2"/>
        <v>1479.018</v>
      </c>
      <c r="AD31" s="10">
        <f t="shared" si="2"/>
        <v>1454.203</v>
      </c>
      <c r="AE31" s="10">
        <f t="shared" si="2"/>
        <v>1522.473</v>
      </c>
      <c r="AF31" s="10">
        <f t="shared" si="2"/>
        <v>1359.319</v>
      </c>
      <c r="AG31" s="10"/>
      <c r="AH31" s="10"/>
    </row>
    <row r="32" spans="1:34" s="6" customFormat="1">
      <c r="B32" s="6" t="str">
        <f>IF(B31=$AH$7,"*"," ")</f>
        <v xml:space="preserve"> </v>
      </c>
      <c r="C32" s="6" t="str">
        <f t="shared" ref="C32:AF32" si="3">IF(C31=$AH$7,"*"," ")</f>
        <v xml:space="preserve"> </v>
      </c>
      <c r="D32" s="6" t="str">
        <f t="shared" si="3"/>
        <v xml:space="preserve"> </v>
      </c>
      <c r="E32" s="6" t="str">
        <f t="shared" si="3"/>
        <v xml:space="preserve"> </v>
      </c>
      <c r="F32" s="6" t="str">
        <f t="shared" si="3"/>
        <v xml:space="preserve"> </v>
      </c>
      <c r="G32" s="6" t="str">
        <f t="shared" si="3"/>
        <v xml:space="preserve"> </v>
      </c>
      <c r="H32" s="6" t="str">
        <f t="shared" si="3"/>
        <v xml:space="preserve"> </v>
      </c>
      <c r="I32" s="6" t="str">
        <f t="shared" si="3"/>
        <v>*</v>
      </c>
      <c r="J32" s="6" t="str">
        <f t="shared" si="3"/>
        <v xml:space="preserve"> </v>
      </c>
      <c r="K32" s="6" t="str">
        <f t="shared" si="3"/>
        <v xml:space="preserve"> </v>
      </c>
      <c r="L32" s="6" t="str">
        <f t="shared" si="3"/>
        <v xml:space="preserve"> </v>
      </c>
      <c r="M32" s="6" t="str">
        <f t="shared" si="3"/>
        <v xml:space="preserve"> </v>
      </c>
      <c r="N32" s="6" t="str">
        <f t="shared" si="3"/>
        <v xml:space="preserve"> </v>
      </c>
      <c r="O32" s="6" t="str">
        <f t="shared" si="3"/>
        <v xml:space="preserve"> </v>
      </c>
      <c r="P32" s="6" t="str">
        <f t="shared" si="3"/>
        <v xml:space="preserve"> </v>
      </c>
      <c r="Q32" s="6" t="str">
        <f t="shared" si="3"/>
        <v xml:space="preserve"> </v>
      </c>
      <c r="R32" s="6" t="str">
        <f t="shared" si="3"/>
        <v xml:space="preserve"> </v>
      </c>
      <c r="S32" s="6" t="str">
        <f t="shared" si="3"/>
        <v xml:space="preserve"> </v>
      </c>
      <c r="T32" s="6" t="str">
        <f t="shared" si="3"/>
        <v xml:space="preserve"> </v>
      </c>
      <c r="U32" s="6" t="str">
        <f t="shared" si="3"/>
        <v xml:space="preserve"> </v>
      </c>
      <c r="V32" s="6" t="str">
        <f t="shared" si="3"/>
        <v xml:space="preserve"> </v>
      </c>
      <c r="W32" s="6" t="str">
        <f t="shared" si="3"/>
        <v xml:space="preserve"> </v>
      </c>
      <c r="X32" s="6" t="str">
        <f t="shared" si="3"/>
        <v xml:space="preserve"> </v>
      </c>
      <c r="Y32" s="6" t="str">
        <f t="shared" si="3"/>
        <v xml:space="preserve"> </v>
      </c>
      <c r="Z32" s="6" t="str">
        <f t="shared" si="3"/>
        <v xml:space="preserve"> </v>
      </c>
      <c r="AA32" s="6" t="str">
        <f t="shared" si="3"/>
        <v xml:space="preserve"> </v>
      </c>
      <c r="AB32" s="6" t="str">
        <f t="shared" si="3"/>
        <v xml:space="preserve"> </v>
      </c>
      <c r="AC32" s="6" t="str">
        <f t="shared" si="3"/>
        <v xml:space="preserve"> </v>
      </c>
      <c r="AD32" s="6" t="str">
        <f t="shared" si="3"/>
        <v xml:space="preserve"> </v>
      </c>
      <c r="AE32" s="6" t="str">
        <f t="shared" si="3"/>
        <v xml:space="preserve"> </v>
      </c>
      <c r="AF32" s="6" t="str">
        <f t="shared" si="3"/>
        <v xml:space="preserve"> </v>
      </c>
    </row>
    <row r="33" spans="1:32">
      <c r="A33" s="18"/>
      <c r="B33" s="18" t="s">
        <v>8</v>
      </c>
      <c r="J33" s="2"/>
      <c r="Y33" s="2"/>
      <c r="AA33" s="2"/>
    </row>
    <row r="34" spans="1:32">
      <c r="A34" s="9" t="s">
        <v>9</v>
      </c>
      <c r="B34" s="1" t="s">
        <v>10</v>
      </c>
      <c r="D34" s="3"/>
      <c r="H34" s="2"/>
      <c r="J34" s="2"/>
      <c r="Y34" s="2"/>
      <c r="AA34" s="2"/>
    </row>
    <row r="35" spans="1:32">
      <c r="H35" s="2"/>
      <c r="J35" s="2"/>
      <c r="Y35" s="2"/>
      <c r="AA35" s="2"/>
    </row>
    <row r="36" spans="1:3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>
      <c r="H37" s="2"/>
      <c r="J37" s="2"/>
      <c r="K37" s="2"/>
      <c r="Y37" s="2"/>
      <c r="AA37" s="2"/>
    </row>
    <row r="38" spans="1:32">
      <c r="H38" s="2"/>
      <c r="J38" s="2"/>
      <c r="K38" s="2"/>
      <c r="Y38" s="2"/>
      <c r="AA38" s="2"/>
    </row>
    <row r="39" spans="1:32">
      <c r="H39" s="2"/>
      <c r="J39" s="2"/>
      <c r="K39" s="2"/>
      <c r="Y39" s="2"/>
      <c r="AA39" s="2"/>
    </row>
    <row r="40" spans="1:32">
      <c r="H40" s="2"/>
      <c r="J40" s="2"/>
      <c r="K40" s="2"/>
      <c r="Y40" s="2"/>
      <c r="AA40" s="2"/>
    </row>
    <row r="41" spans="1:32">
      <c r="H41" s="2"/>
      <c r="J41" s="2"/>
      <c r="K41" s="2"/>
      <c r="T41" s="2"/>
      <c r="W41" s="2"/>
      <c r="Y41" s="2"/>
      <c r="Z41" s="2"/>
      <c r="AA41" s="2"/>
    </row>
    <row r="42" spans="1:32">
      <c r="H42" s="2"/>
      <c r="J42" s="2"/>
      <c r="T42" s="2"/>
      <c r="W42" s="2"/>
      <c r="Y42" s="2"/>
      <c r="Z42" s="2"/>
      <c r="AA42" s="2"/>
    </row>
    <row r="43" spans="1:32">
      <c r="H43" s="2"/>
      <c r="J43" s="2"/>
      <c r="S43" s="2"/>
      <c r="T43" s="2"/>
      <c r="W43" s="2"/>
      <c r="Y43" s="2"/>
      <c r="Z43" s="2"/>
      <c r="AA43" s="2"/>
    </row>
    <row r="44" spans="1:32">
      <c r="H44" s="2"/>
      <c r="J44" s="2"/>
      <c r="S44" s="2"/>
      <c r="T44" s="2"/>
      <c r="W44" s="2"/>
      <c r="Y44" s="2"/>
      <c r="Z44" s="2"/>
      <c r="AA44" s="2"/>
    </row>
    <row r="45" spans="1:32">
      <c r="H45" s="2"/>
      <c r="J45" s="2"/>
      <c r="S45" s="2"/>
      <c r="T45" s="2"/>
      <c r="W45" s="2"/>
      <c r="Y45" s="2"/>
      <c r="Z45" s="2"/>
      <c r="AA45" s="2"/>
    </row>
    <row r="46" spans="1:32">
      <c r="H46" s="2"/>
      <c r="J46" s="2"/>
      <c r="K46" s="2"/>
      <c r="S46" s="2"/>
      <c r="T46" s="2"/>
      <c r="W46" s="2"/>
      <c r="Y46" s="2"/>
      <c r="Z46" s="2"/>
      <c r="AA46" s="2"/>
    </row>
    <row r="47" spans="1:32">
      <c r="H47" s="2"/>
      <c r="J47" s="2"/>
      <c r="K47" s="2"/>
      <c r="S47" s="2"/>
      <c r="T47" s="2"/>
      <c r="W47" s="2"/>
      <c r="Y47" s="2"/>
      <c r="Z47" s="2"/>
      <c r="AA47" s="2"/>
    </row>
    <row r="48" spans="1:32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honeticPr fontId="0" type="noConversion"/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M130"/>
  <sheetViews>
    <sheetView showGridLines="0" zoomScale="115" zoomScaleNormal="115" workbookViewId="0">
      <pane xSplit="1" ySplit="5" topLeftCell="W6" activePane="bottomRight" state="frozen"/>
      <selection pane="bottomRight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5.7109375" bestFit="1" customWidth="1"/>
    <col min="17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19"/>
      <c r="N1" s="23" t="s">
        <v>0</v>
      </c>
      <c r="P1" s="24">
        <f>$B$5</f>
        <v>45931</v>
      </c>
    </row>
    <row r="2" spans="1:39">
      <c r="A2" s="8"/>
      <c r="N2" s="1"/>
    </row>
    <row r="3" spans="1:39" s="25" customFormat="1">
      <c r="B3" s="26"/>
      <c r="C3" s="26"/>
      <c r="D3" s="26"/>
      <c r="E3" s="26"/>
      <c r="F3" s="26"/>
      <c r="G3" s="26"/>
      <c r="H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9" s="25" customFormat="1">
      <c r="B4" s="26" t="s">
        <v>40</v>
      </c>
      <c r="C4" s="26" t="s">
        <v>40</v>
      </c>
      <c r="D4" s="26" t="s">
        <v>40</v>
      </c>
      <c r="E4" s="26"/>
      <c r="F4" s="26"/>
      <c r="G4" s="26" t="s">
        <v>40</v>
      </c>
      <c r="H4" s="26" t="s">
        <v>40</v>
      </c>
      <c r="I4" s="26" t="s">
        <v>40</v>
      </c>
      <c r="J4" s="26" t="s">
        <v>40</v>
      </c>
      <c r="K4" s="26" t="s">
        <v>40</v>
      </c>
      <c r="L4" s="26" t="s">
        <v>40</v>
      </c>
      <c r="M4" s="26" t="s">
        <v>40</v>
      </c>
      <c r="N4" s="26" t="s">
        <v>40</v>
      </c>
      <c r="O4" s="26" t="s">
        <v>40</v>
      </c>
      <c r="P4" s="26" t="s">
        <v>40</v>
      </c>
      <c r="Q4" s="26" t="s">
        <v>40</v>
      </c>
      <c r="R4" s="26" t="s">
        <v>40</v>
      </c>
      <c r="S4" s="26" t="s">
        <v>40</v>
      </c>
      <c r="T4" s="26"/>
      <c r="U4" s="26" t="s">
        <v>40</v>
      </c>
      <c r="V4" s="26" t="s">
        <v>40</v>
      </c>
      <c r="W4" s="26" t="s">
        <v>41</v>
      </c>
      <c r="X4" s="26" t="s">
        <v>40</v>
      </c>
      <c r="Y4" s="26" t="s">
        <v>40</v>
      </c>
      <c r="Z4" s="26" t="s">
        <v>40</v>
      </c>
      <c r="AA4" s="26"/>
      <c r="AB4" s="26" t="s">
        <v>40</v>
      </c>
      <c r="AC4" s="26"/>
      <c r="AD4" s="26" t="s">
        <v>40</v>
      </c>
      <c r="AE4" s="26" t="s">
        <v>40</v>
      </c>
      <c r="AF4" s="26" t="s">
        <v>42</v>
      </c>
    </row>
    <row r="5" spans="1:39">
      <c r="A5" s="1" t="s">
        <v>5</v>
      </c>
      <c r="B5" s="35">
        <f>SEP!AE5+1</f>
        <v>45931</v>
      </c>
      <c r="C5" s="35">
        <f>B5+1</f>
        <v>45932</v>
      </c>
      <c r="D5" s="35">
        <f t="shared" ref="D5:AF5" si="0">C5+1</f>
        <v>45933</v>
      </c>
      <c r="E5" s="35">
        <f t="shared" si="0"/>
        <v>45934</v>
      </c>
      <c r="F5" s="35">
        <f t="shared" si="0"/>
        <v>45935</v>
      </c>
      <c r="G5" s="35">
        <f t="shared" si="0"/>
        <v>45936</v>
      </c>
      <c r="H5" s="35">
        <f t="shared" si="0"/>
        <v>45937</v>
      </c>
      <c r="I5" s="35">
        <f t="shared" si="0"/>
        <v>45938</v>
      </c>
      <c r="J5" s="35">
        <f t="shared" si="0"/>
        <v>45939</v>
      </c>
      <c r="K5" s="35">
        <f t="shared" si="0"/>
        <v>45940</v>
      </c>
      <c r="L5" s="35">
        <f t="shared" si="0"/>
        <v>45941</v>
      </c>
      <c r="M5" s="35">
        <f t="shared" si="0"/>
        <v>45942</v>
      </c>
      <c r="N5" s="35">
        <f t="shared" si="0"/>
        <v>45943</v>
      </c>
      <c r="O5" s="35">
        <f t="shared" si="0"/>
        <v>45944</v>
      </c>
      <c r="P5" s="35">
        <f t="shared" si="0"/>
        <v>45945</v>
      </c>
      <c r="Q5" s="35">
        <f t="shared" si="0"/>
        <v>45946</v>
      </c>
      <c r="R5" s="35">
        <f t="shared" si="0"/>
        <v>45947</v>
      </c>
      <c r="S5" s="35">
        <f t="shared" si="0"/>
        <v>45948</v>
      </c>
      <c r="T5" s="35">
        <f t="shared" si="0"/>
        <v>45949</v>
      </c>
      <c r="U5" s="35">
        <f t="shared" si="0"/>
        <v>45950</v>
      </c>
      <c r="V5" s="35">
        <f t="shared" si="0"/>
        <v>45951</v>
      </c>
      <c r="W5" s="35">
        <f t="shared" si="0"/>
        <v>45952</v>
      </c>
      <c r="X5" s="35">
        <f t="shared" si="0"/>
        <v>45953</v>
      </c>
      <c r="Y5" s="35">
        <f t="shared" si="0"/>
        <v>45954</v>
      </c>
      <c r="Z5" s="35">
        <f t="shared" si="0"/>
        <v>45955</v>
      </c>
      <c r="AA5" s="35">
        <f t="shared" si="0"/>
        <v>45956</v>
      </c>
      <c r="AB5" s="35">
        <f t="shared" ref="AB5" si="1">AA5+1</f>
        <v>45957</v>
      </c>
      <c r="AC5" s="35">
        <f t="shared" ref="AC5" si="2">AB5+1</f>
        <v>45958</v>
      </c>
      <c r="AD5" s="35">
        <f t="shared" ref="AD5" si="3">AC5+1</f>
        <v>45959</v>
      </c>
      <c r="AE5" s="35">
        <f t="shared" si="0"/>
        <v>45960</v>
      </c>
      <c r="AF5" s="35">
        <f t="shared" si="0"/>
        <v>45961</v>
      </c>
      <c r="AG5" s="35"/>
      <c r="AH5" s="13" t="s">
        <v>6</v>
      </c>
      <c r="AI5" s="14"/>
    </row>
    <row r="6" spans="1:39">
      <c r="A6" s="4">
        <v>1</v>
      </c>
      <c r="B6" s="7">
        <v>824.78200000000004</v>
      </c>
      <c r="C6" s="7">
        <v>823.24799999999993</v>
      </c>
      <c r="D6" s="7">
        <v>830.37100000000009</v>
      </c>
      <c r="E6" s="7">
        <v>819.40800000000002</v>
      </c>
      <c r="F6" s="10">
        <v>816.56200000000001</v>
      </c>
      <c r="G6" s="10">
        <v>753.53700000000003</v>
      </c>
      <c r="H6" s="10">
        <v>795.53199999999993</v>
      </c>
      <c r="I6" s="10">
        <v>815.053</v>
      </c>
      <c r="J6" s="10">
        <v>763.66500000000008</v>
      </c>
      <c r="K6" s="10">
        <v>833.60199999999998</v>
      </c>
      <c r="L6" s="10">
        <v>845.46900000000005</v>
      </c>
      <c r="M6" s="10">
        <v>804.40499999999997</v>
      </c>
      <c r="N6" s="10">
        <v>807.73699999999997</v>
      </c>
      <c r="O6" s="10">
        <v>816.09100000000001</v>
      </c>
      <c r="P6" s="10">
        <v>795.12199999999996</v>
      </c>
      <c r="Q6" s="10">
        <v>821.44999999999993</v>
      </c>
      <c r="R6" s="10">
        <v>840.83100000000002</v>
      </c>
      <c r="S6" s="29">
        <v>851.149</v>
      </c>
      <c r="T6" s="10">
        <v>824.10400000000004</v>
      </c>
      <c r="U6" s="10">
        <v>777.84699999999998</v>
      </c>
      <c r="V6" s="10">
        <v>794.05099999999993</v>
      </c>
      <c r="W6" s="10">
        <v>793.80799999999999</v>
      </c>
      <c r="X6" s="29">
        <v>821.19600000000003</v>
      </c>
      <c r="Y6" s="10">
        <v>822.30700000000002</v>
      </c>
      <c r="Z6" s="10">
        <v>795.08699999999999</v>
      </c>
      <c r="AA6" s="10">
        <v>802.44499999999994</v>
      </c>
      <c r="AB6" s="10">
        <v>832.7589999999999</v>
      </c>
      <c r="AC6" s="10">
        <v>846.27599999999995</v>
      </c>
      <c r="AD6" s="10">
        <v>815.08</v>
      </c>
      <c r="AE6" s="10">
        <v>843.43799999999999</v>
      </c>
      <c r="AF6" s="10">
        <v>818.47</v>
      </c>
      <c r="AG6" s="10"/>
      <c r="AH6" s="12"/>
      <c r="AI6" s="15"/>
    </row>
    <row r="7" spans="1:39">
      <c r="A7" s="4">
        <f t="shared" ref="A7:A29" si="4">A6+1</f>
        <v>2</v>
      </c>
      <c r="B7" s="7">
        <v>795.08699999999999</v>
      </c>
      <c r="C7" s="7">
        <v>796.58399999999995</v>
      </c>
      <c r="D7" s="7">
        <v>806.41</v>
      </c>
      <c r="E7" s="7">
        <v>793.78300000000002</v>
      </c>
      <c r="F7" s="10">
        <v>788.50299999999993</v>
      </c>
      <c r="G7" s="10">
        <v>732.97400000000005</v>
      </c>
      <c r="H7" s="10">
        <v>755.81500000000005</v>
      </c>
      <c r="I7" s="10">
        <v>782.30499999999995</v>
      </c>
      <c r="J7" s="10">
        <v>741.83300000000008</v>
      </c>
      <c r="K7" s="10">
        <v>805.84400000000005</v>
      </c>
      <c r="L7" s="10">
        <v>810.50199999999995</v>
      </c>
      <c r="M7" s="10">
        <v>780.62900000000002</v>
      </c>
      <c r="N7" s="10">
        <v>787.51700000000005</v>
      </c>
      <c r="O7" s="10">
        <v>792.63199999999995</v>
      </c>
      <c r="P7" s="10">
        <v>771.65499999999997</v>
      </c>
      <c r="Q7" s="10">
        <v>791.27800000000002</v>
      </c>
      <c r="R7" s="10">
        <v>809.83999999999992</v>
      </c>
      <c r="S7" s="29">
        <v>818.21500000000003</v>
      </c>
      <c r="T7" s="10">
        <v>785.23299999999995</v>
      </c>
      <c r="U7" s="10">
        <v>749.58499999999992</v>
      </c>
      <c r="V7" s="10">
        <v>762.75099999999998</v>
      </c>
      <c r="W7" s="10">
        <v>770.72199999999998</v>
      </c>
      <c r="X7" s="29">
        <v>793.27500000000009</v>
      </c>
      <c r="Y7" s="10">
        <v>797.71299999999997</v>
      </c>
      <c r="Z7" s="10">
        <v>775.58100000000002</v>
      </c>
      <c r="AA7" s="10">
        <v>774.59400000000005</v>
      </c>
      <c r="AB7" s="10">
        <v>805.28399999999999</v>
      </c>
      <c r="AC7" s="10">
        <v>836.09999999999991</v>
      </c>
      <c r="AD7" s="10">
        <v>801.36199999999997</v>
      </c>
      <c r="AE7" s="10">
        <v>824.40599999999995</v>
      </c>
      <c r="AF7" s="10">
        <v>785.55499999999995</v>
      </c>
      <c r="AG7" s="10"/>
      <c r="AH7" s="12">
        <f>MAX($B$6:$AF$29)</f>
        <v>1302.2020000000002</v>
      </c>
      <c r="AI7" s="21">
        <f>MATCH($AH$7,$B$31:$AF$31,0)</f>
        <v>22</v>
      </c>
      <c r="AJ7" s="19">
        <f>INDEX($B$5:$AF$5,$AI$7)</f>
        <v>45952</v>
      </c>
      <c r="AK7" s="22">
        <f>INDEX($A$6:$A$29,MATCH($AH$7,INDEX($B$6:$AF$29,0,$AI$7),0))</f>
        <v>11</v>
      </c>
      <c r="AL7" s="14"/>
      <c r="AM7" s="14"/>
    </row>
    <row r="8" spans="1:39">
      <c r="A8" s="4">
        <f t="shared" si="4"/>
        <v>3</v>
      </c>
      <c r="B8" s="7">
        <v>786.505</v>
      </c>
      <c r="C8" s="7">
        <v>787.74200000000008</v>
      </c>
      <c r="D8" s="7">
        <v>797.15699999999993</v>
      </c>
      <c r="E8" s="7">
        <v>775.98500000000001</v>
      </c>
      <c r="F8" s="10">
        <v>781.53599999999994</v>
      </c>
      <c r="G8" s="10">
        <v>727.43999999999994</v>
      </c>
      <c r="H8" s="10">
        <v>744.27200000000005</v>
      </c>
      <c r="I8" s="10">
        <v>771.57</v>
      </c>
      <c r="J8" s="10">
        <v>735.79300000000001</v>
      </c>
      <c r="K8" s="10">
        <v>792.59</v>
      </c>
      <c r="L8" s="10">
        <v>807.05600000000004</v>
      </c>
      <c r="M8" s="10">
        <v>768.94599999999991</v>
      </c>
      <c r="N8" s="10">
        <v>774.75900000000001</v>
      </c>
      <c r="O8" s="10">
        <v>786.13499999999999</v>
      </c>
      <c r="P8" s="10">
        <v>759.322</v>
      </c>
      <c r="Q8" s="10">
        <v>778.13699999999994</v>
      </c>
      <c r="R8" s="10">
        <v>800.50099999999998</v>
      </c>
      <c r="S8" s="29">
        <v>803.67100000000005</v>
      </c>
      <c r="T8" s="10">
        <v>783.125</v>
      </c>
      <c r="U8" s="10">
        <v>743.50300000000004</v>
      </c>
      <c r="V8" s="10">
        <v>763.44899999999996</v>
      </c>
      <c r="W8" s="10">
        <v>763.28800000000001</v>
      </c>
      <c r="X8" s="29">
        <v>782.7</v>
      </c>
      <c r="Y8" s="10">
        <v>782.64800000000002</v>
      </c>
      <c r="Z8" s="10">
        <v>763.47</v>
      </c>
      <c r="AA8" s="10">
        <v>764.46399999999994</v>
      </c>
      <c r="AB8" s="10">
        <v>803.37600000000009</v>
      </c>
      <c r="AC8" s="10">
        <v>821.85299999999995</v>
      </c>
      <c r="AD8" s="10">
        <v>794.14100000000008</v>
      </c>
      <c r="AE8" s="10">
        <v>805.78399999999999</v>
      </c>
      <c r="AF8" s="10">
        <v>767.44099999999992</v>
      </c>
      <c r="AG8" s="10"/>
      <c r="AH8" s="17" t="str">
        <f>CONCATENATE(TEXT($AJ$7,"mm/dd/yyyy")," @ ",$AK$7,)&amp;"00"</f>
        <v>10/22/2025 @ 1100</v>
      </c>
      <c r="AI8" s="14"/>
      <c r="AJ8" s="14"/>
      <c r="AK8" s="14"/>
      <c r="AL8" s="14"/>
      <c r="AM8" s="14"/>
    </row>
    <row r="9" spans="1:39">
      <c r="A9" s="4">
        <f t="shared" si="4"/>
        <v>4</v>
      </c>
      <c r="B9" s="7">
        <v>786.39800000000002</v>
      </c>
      <c r="C9" s="7">
        <v>777.99099999999999</v>
      </c>
      <c r="D9" s="7">
        <v>796.71600000000001</v>
      </c>
      <c r="E9" s="7">
        <v>771.45</v>
      </c>
      <c r="F9" s="10">
        <v>768.35500000000002</v>
      </c>
      <c r="G9" s="10">
        <v>717.56100000000004</v>
      </c>
      <c r="H9" s="10">
        <v>736.21</v>
      </c>
      <c r="I9" s="10">
        <v>765.29700000000003</v>
      </c>
      <c r="J9" s="10">
        <v>739.73900000000003</v>
      </c>
      <c r="K9" s="10">
        <v>772.68200000000002</v>
      </c>
      <c r="L9" s="10">
        <v>795.76300000000003</v>
      </c>
      <c r="M9" s="10">
        <v>760.11300000000006</v>
      </c>
      <c r="N9" s="10">
        <v>770.68899999999996</v>
      </c>
      <c r="O9" s="10">
        <v>782.93900000000008</v>
      </c>
      <c r="P9" s="10">
        <v>759.90899999999999</v>
      </c>
      <c r="Q9" s="10">
        <v>795.56500000000005</v>
      </c>
      <c r="R9" s="10">
        <v>806.71299999999997</v>
      </c>
      <c r="S9" s="29">
        <v>802.65600000000006</v>
      </c>
      <c r="T9" s="10">
        <v>767.8370000000001</v>
      </c>
      <c r="U9" s="10">
        <v>745.80900000000008</v>
      </c>
      <c r="V9" s="10">
        <v>764.97900000000004</v>
      </c>
      <c r="W9" s="10">
        <v>766.74700000000007</v>
      </c>
      <c r="X9" s="29">
        <v>783.96299999999997</v>
      </c>
      <c r="Y9" s="10">
        <v>777.04499999999996</v>
      </c>
      <c r="Z9" s="10">
        <v>759.8359999999999</v>
      </c>
      <c r="AA9" s="10">
        <v>767.91300000000001</v>
      </c>
      <c r="AB9" s="10">
        <v>805.51199999999994</v>
      </c>
      <c r="AC9" s="10">
        <v>828.14499999999998</v>
      </c>
      <c r="AD9" s="10">
        <v>795.7170000000001</v>
      </c>
      <c r="AE9" s="10">
        <v>807.68</v>
      </c>
      <c r="AF9" s="10">
        <v>771.05100000000004</v>
      </c>
      <c r="AG9" s="31"/>
      <c r="AH9" s="32"/>
      <c r="AI9" s="33"/>
      <c r="AJ9" s="33"/>
      <c r="AK9" s="33"/>
      <c r="AL9" s="14"/>
      <c r="AM9" s="14"/>
    </row>
    <row r="10" spans="1:39">
      <c r="A10" s="4">
        <f t="shared" si="4"/>
        <v>5</v>
      </c>
      <c r="B10" s="7">
        <v>815.19100000000003</v>
      </c>
      <c r="C10" s="7">
        <v>801.60199999999998</v>
      </c>
      <c r="D10" s="7">
        <v>827.54700000000003</v>
      </c>
      <c r="E10" s="7">
        <v>777.64599999999996</v>
      </c>
      <c r="F10" s="10">
        <v>775.27800000000002</v>
      </c>
      <c r="G10" s="10">
        <v>738.83100000000002</v>
      </c>
      <c r="H10" s="10">
        <v>763.05799999999999</v>
      </c>
      <c r="I10" s="10">
        <v>790.13300000000004</v>
      </c>
      <c r="J10" s="10">
        <v>765.70299999999997</v>
      </c>
      <c r="K10" s="10">
        <v>807.32499999999993</v>
      </c>
      <c r="L10" s="10">
        <v>810.07299999999998</v>
      </c>
      <c r="M10" s="10">
        <v>775.69500000000005</v>
      </c>
      <c r="N10" s="10">
        <v>798.95899999999995</v>
      </c>
      <c r="O10" s="10">
        <v>811.48800000000006</v>
      </c>
      <c r="P10" s="10">
        <v>798.67499999999995</v>
      </c>
      <c r="Q10" s="10">
        <v>828.90300000000002</v>
      </c>
      <c r="R10" s="10">
        <v>831.23099999999999</v>
      </c>
      <c r="S10" s="29">
        <v>824.59199999999998</v>
      </c>
      <c r="T10" s="10">
        <v>783.40800000000002</v>
      </c>
      <c r="U10" s="10">
        <v>772.49199999999996</v>
      </c>
      <c r="V10" s="10">
        <v>792.92199999999991</v>
      </c>
      <c r="W10" s="10">
        <v>800.61900000000003</v>
      </c>
      <c r="X10" s="29">
        <v>823.98599999999999</v>
      </c>
      <c r="Y10" s="10">
        <v>809.10199999999998</v>
      </c>
      <c r="Z10" s="10">
        <v>777.48200000000008</v>
      </c>
      <c r="AA10" s="10">
        <v>776.60700000000008</v>
      </c>
      <c r="AB10" s="10">
        <v>840.69900000000007</v>
      </c>
      <c r="AC10" s="10">
        <v>863.37400000000002</v>
      </c>
      <c r="AD10" s="10">
        <v>827.01800000000003</v>
      </c>
      <c r="AE10" s="10">
        <v>843.76099999999997</v>
      </c>
      <c r="AF10" s="10">
        <v>798.255</v>
      </c>
      <c r="AG10" s="34"/>
      <c r="AH10" s="33"/>
      <c r="AI10" s="33"/>
      <c r="AJ10" s="33"/>
    </row>
    <row r="11" spans="1:39">
      <c r="A11" s="4">
        <f t="shared" si="4"/>
        <v>6</v>
      </c>
      <c r="B11" s="7">
        <v>869.53700000000003</v>
      </c>
      <c r="C11" s="7">
        <v>891.95699999999999</v>
      </c>
      <c r="D11" s="7">
        <v>876.51100000000008</v>
      </c>
      <c r="E11" s="7">
        <v>813.42199999999991</v>
      </c>
      <c r="F11" s="10">
        <v>790.04099999999994</v>
      </c>
      <c r="G11" s="10">
        <v>807.91899999999998</v>
      </c>
      <c r="H11" s="10">
        <v>826.93700000000001</v>
      </c>
      <c r="I11" s="10">
        <v>852.8370000000001</v>
      </c>
      <c r="J11" s="10">
        <v>842.13499999999999</v>
      </c>
      <c r="K11" s="10">
        <v>881.375</v>
      </c>
      <c r="L11" s="10">
        <v>857.59699999999998</v>
      </c>
      <c r="M11" s="10">
        <v>794.38800000000003</v>
      </c>
      <c r="N11" s="10">
        <v>851.16500000000008</v>
      </c>
      <c r="O11" s="10">
        <v>888.8309999999999</v>
      </c>
      <c r="P11" s="10">
        <v>859.33100000000002</v>
      </c>
      <c r="Q11" s="10">
        <v>894.70799999999997</v>
      </c>
      <c r="R11" s="10">
        <v>904.72799999999995</v>
      </c>
      <c r="S11" s="29">
        <v>858.1049999999999</v>
      </c>
      <c r="T11" s="10">
        <v>807.24299999999994</v>
      </c>
      <c r="U11" s="10">
        <v>843.43400000000008</v>
      </c>
      <c r="V11" s="10">
        <v>870.08899999999994</v>
      </c>
      <c r="W11" s="10">
        <v>864.49799999999993</v>
      </c>
      <c r="X11" s="29">
        <v>896.55799999999999</v>
      </c>
      <c r="Y11" s="10">
        <v>886.52099999999996</v>
      </c>
      <c r="Z11" s="10">
        <v>806.65200000000004</v>
      </c>
      <c r="AA11" s="10">
        <v>800.02</v>
      </c>
      <c r="AB11" s="10">
        <v>926.05899999999997</v>
      </c>
      <c r="AC11" s="10">
        <v>938.26199999999994</v>
      </c>
      <c r="AD11" s="10">
        <v>905.42099999999994</v>
      </c>
      <c r="AE11" s="10">
        <v>924.976</v>
      </c>
      <c r="AF11" s="10">
        <v>864.42600000000004</v>
      </c>
      <c r="AG11" s="10"/>
      <c r="AH11" s="11"/>
    </row>
    <row r="12" spans="1:39">
      <c r="A12" s="4">
        <f t="shared" si="4"/>
        <v>7</v>
      </c>
      <c r="B12" s="7">
        <v>990.74800000000005</v>
      </c>
      <c r="C12" s="7">
        <v>1005.6709999999999</v>
      </c>
      <c r="D12" s="7">
        <v>1004.4680000000001</v>
      </c>
      <c r="E12" s="7">
        <v>869.48300000000006</v>
      </c>
      <c r="F12" s="10">
        <v>841.18899999999996</v>
      </c>
      <c r="G12" s="10">
        <v>920.24700000000007</v>
      </c>
      <c r="H12" s="10">
        <v>935.73400000000004</v>
      </c>
      <c r="I12" s="10">
        <v>958.14</v>
      </c>
      <c r="J12" s="10">
        <v>975.86300000000006</v>
      </c>
      <c r="K12" s="10">
        <v>996.73700000000008</v>
      </c>
      <c r="L12" s="10">
        <v>912.33399999999995</v>
      </c>
      <c r="M12" s="10">
        <v>861.24599999999998</v>
      </c>
      <c r="N12" s="10">
        <v>942.42100000000005</v>
      </c>
      <c r="O12" s="10">
        <v>989.86900000000003</v>
      </c>
      <c r="P12" s="10">
        <v>977.84900000000005</v>
      </c>
      <c r="Q12" s="10">
        <v>1016.3749999999999</v>
      </c>
      <c r="R12" s="10">
        <v>1031.17</v>
      </c>
      <c r="S12" s="29">
        <v>930.70600000000002</v>
      </c>
      <c r="T12" s="10">
        <v>855.74299999999994</v>
      </c>
      <c r="U12" s="10">
        <v>951.64499999999998</v>
      </c>
      <c r="V12" s="10">
        <v>993.43899999999996</v>
      </c>
      <c r="W12" s="10">
        <v>992.56900000000007</v>
      </c>
      <c r="X12" s="29">
        <v>1027.865</v>
      </c>
      <c r="Y12" s="10">
        <v>1009.798</v>
      </c>
      <c r="Z12" s="10">
        <v>874.024</v>
      </c>
      <c r="AA12" s="10">
        <v>866.029</v>
      </c>
      <c r="AB12" s="10">
        <v>1048.7090000000001</v>
      </c>
      <c r="AC12" s="10">
        <v>1068.8530000000001</v>
      </c>
      <c r="AD12" s="10">
        <v>1040.953</v>
      </c>
      <c r="AE12" s="10">
        <v>1046.1209999999999</v>
      </c>
      <c r="AF12" s="10">
        <v>965.40300000000002</v>
      </c>
      <c r="AG12" s="10"/>
      <c r="AH12" s="11"/>
    </row>
    <row r="13" spans="1:39">
      <c r="A13" s="4">
        <f t="shared" si="4"/>
        <v>8</v>
      </c>
      <c r="B13" s="7">
        <v>1023.936</v>
      </c>
      <c r="C13" s="7">
        <v>1030.921</v>
      </c>
      <c r="D13" s="7">
        <v>1037.2919999999999</v>
      </c>
      <c r="E13" s="7">
        <v>920.07500000000005</v>
      </c>
      <c r="F13" s="10">
        <v>868.42700000000002</v>
      </c>
      <c r="G13" s="10">
        <v>947.86900000000003</v>
      </c>
      <c r="H13" s="10">
        <v>973.43200000000002</v>
      </c>
      <c r="I13" s="10">
        <v>1034.4940000000001</v>
      </c>
      <c r="J13" s="10">
        <v>1007.8479999999998</v>
      </c>
      <c r="K13" s="10">
        <v>1028.3400000000001</v>
      </c>
      <c r="L13" s="10">
        <v>952.79399999999998</v>
      </c>
      <c r="M13" s="10">
        <v>913.65099999999995</v>
      </c>
      <c r="N13" s="10">
        <v>1022.4160000000001</v>
      </c>
      <c r="O13" s="10">
        <v>1037.7640000000001</v>
      </c>
      <c r="P13" s="10">
        <v>1030.4079999999999</v>
      </c>
      <c r="Q13" s="10">
        <v>1081.575</v>
      </c>
      <c r="R13" s="10">
        <v>1093.0559999999998</v>
      </c>
      <c r="S13" s="29">
        <v>980.505</v>
      </c>
      <c r="T13" s="10">
        <v>919.16</v>
      </c>
      <c r="U13" s="10">
        <v>1023.669</v>
      </c>
      <c r="V13" s="10">
        <v>1057.4380000000001</v>
      </c>
      <c r="W13" s="10">
        <v>1063.376</v>
      </c>
      <c r="X13" s="29">
        <v>1067.452</v>
      </c>
      <c r="Y13" s="10">
        <v>1074.452</v>
      </c>
      <c r="Z13" s="10">
        <v>933.476</v>
      </c>
      <c r="AA13" s="10">
        <v>928.14199999999994</v>
      </c>
      <c r="AB13" s="10">
        <v>1125.086</v>
      </c>
      <c r="AC13" s="10">
        <v>1124.461</v>
      </c>
      <c r="AD13" s="10">
        <v>1111.213</v>
      </c>
      <c r="AE13" s="10">
        <v>1122.0179999999998</v>
      </c>
      <c r="AF13" s="10">
        <v>1041.883</v>
      </c>
      <c r="AG13" s="10"/>
      <c r="AH13" s="10"/>
    </row>
    <row r="14" spans="1:39">
      <c r="A14" s="4">
        <f t="shared" si="4"/>
        <v>9</v>
      </c>
      <c r="B14" s="7">
        <v>929.077</v>
      </c>
      <c r="C14" s="7">
        <v>936.52299999999991</v>
      </c>
      <c r="D14" s="7">
        <v>938.82099999999991</v>
      </c>
      <c r="E14" s="7">
        <v>908.67599999999993</v>
      </c>
      <c r="F14" s="10">
        <v>839.81700000000001</v>
      </c>
      <c r="G14" s="10">
        <v>883.28</v>
      </c>
      <c r="H14" s="10">
        <v>912.43899999999996</v>
      </c>
      <c r="I14" s="10">
        <v>1061.52</v>
      </c>
      <c r="J14" s="10">
        <v>905.447</v>
      </c>
      <c r="K14" s="10">
        <v>930.11</v>
      </c>
      <c r="L14" s="10">
        <v>887.995</v>
      </c>
      <c r="M14" s="10">
        <v>897.69</v>
      </c>
      <c r="N14" s="10">
        <v>1075.0819999999999</v>
      </c>
      <c r="O14" s="10">
        <v>1019.972</v>
      </c>
      <c r="P14" s="10">
        <v>987.15800000000002</v>
      </c>
      <c r="Q14" s="10">
        <v>1080.2809999999999</v>
      </c>
      <c r="R14" s="10">
        <v>1005.693</v>
      </c>
      <c r="S14" s="29">
        <v>990.25700000000006</v>
      </c>
      <c r="T14" s="10">
        <v>934.46600000000001</v>
      </c>
      <c r="U14" s="10">
        <v>1073.0230000000001</v>
      </c>
      <c r="V14" s="10">
        <v>1033.057</v>
      </c>
      <c r="W14" s="10">
        <v>1122.1670000000001</v>
      </c>
      <c r="X14" s="29">
        <v>1004.2330000000001</v>
      </c>
      <c r="Y14" s="10">
        <v>983.5630000000001</v>
      </c>
      <c r="Z14" s="10">
        <v>969.27499999999998</v>
      </c>
      <c r="AA14" s="10">
        <v>962.51400000000001</v>
      </c>
      <c r="AB14" s="10">
        <v>1095.173</v>
      </c>
      <c r="AC14" s="10">
        <v>1027.615</v>
      </c>
      <c r="AD14" s="10">
        <v>1106.8689999999999</v>
      </c>
      <c r="AE14" s="10">
        <v>1139.0419999999999</v>
      </c>
      <c r="AF14" s="10">
        <v>1049.701</v>
      </c>
      <c r="AG14" s="10"/>
      <c r="AH14" s="10"/>
    </row>
    <row r="15" spans="1:39">
      <c r="A15" s="4">
        <f t="shared" si="4"/>
        <v>10</v>
      </c>
      <c r="B15" s="7">
        <v>828.32499999999993</v>
      </c>
      <c r="C15" s="7">
        <v>832.30599999999993</v>
      </c>
      <c r="D15" s="7">
        <v>839.16499999999996</v>
      </c>
      <c r="E15" s="7">
        <v>874.27300000000002</v>
      </c>
      <c r="F15" s="10">
        <v>776.73500000000001</v>
      </c>
      <c r="G15" s="10">
        <v>806.59899999999993</v>
      </c>
      <c r="H15" s="10">
        <v>819.70300000000009</v>
      </c>
      <c r="I15" s="10">
        <v>1072.4069999999999</v>
      </c>
      <c r="J15" s="10">
        <v>804.28399999999999</v>
      </c>
      <c r="K15" s="10">
        <v>828.30500000000006</v>
      </c>
      <c r="L15" s="10">
        <v>777.28500000000008</v>
      </c>
      <c r="M15" s="10">
        <v>852.62099999999998</v>
      </c>
      <c r="N15" s="10">
        <v>1097.2080000000001</v>
      </c>
      <c r="O15" s="10">
        <v>983.79899999999998</v>
      </c>
      <c r="P15" s="10">
        <v>934.71399999999994</v>
      </c>
      <c r="Q15" s="10">
        <v>1009.9830000000001</v>
      </c>
      <c r="R15" s="10">
        <v>884.41499999999996</v>
      </c>
      <c r="S15" s="29">
        <v>825.32100000000003</v>
      </c>
      <c r="T15" s="10">
        <v>888.476</v>
      </c>
      <c r="U15" s="10">
        <v>1111.663</v>
      </c>
      <c r="V15" s="10">
        <v>959.947</v>
      </c>
      <c r="W15" s="10">
        <v>1281.386</v>
      </c>
      <c r="X15" s="29">
        <v>891.07099999999991</v>
      </c>
      <c r="Y15" s="10">
        <v>989.77099999999996</v>
      </c>
      <c r="Z15" s="10">
        <v>1033.2049999999999</v>
      </c>
      <c r="AA15" s="10">
        <v>914.17399999999998</v>
      </c>
      <c r="AB15" s="10">
        <v>1040.3620000000001</v>
      </c>
      <c r="AC15" s="10">
        <v>885.7</v>
      </c>
      <c r="AD15" s="10">
        <v>1055.731</v>
      </c>
      <c r="AE15" s="10">
        <v>1150.578</v>
      </c>
      <c r="AF15" s="10">
        <v>1019.476</v>
      </c>
      <c r="AG15" s="10"/>
      <c r="AH15" s="10"/>
    </row>
    <row r="16" spans="1:39">
      <c r="A16" s="4">
        <f t="shared" si="4"/>
        <v>11</v>
      </c>
      <c r="B16" s="7">
        <v>790.19499999999994</v>
      </c>
      <c r="C16" s="7">
        <v>768.81799999999998</v>
      </c>
      <c r="D16" s="7">
        <v>798.55000000000007</v>
      </c>
      <c r="E16" s="7">
        <v>777.74199999999996</v>
      </c>
      <c r="F16" s="10">
        <v>735.38200000000006</v>
      </c>
      <c r="G16" s="10">
        <v>772.78899999999999</v>
      </c>
      <c r="H16" s="10">
        <v>766.90300000000002</v>
      </c>
      <c r="I16" s="10">
        <v>1088.155</v>
      </c>
      <c r="J16" s="10">
        <v>716.27099999999996</v>
      </c>
      <c r="K16" s="10">
        <v>765.66</v>
      </c>
      <c r="L16" s="10">
        <v>701.14099999999996</v>
      </c>
      <c r="M16" s="10">
        <v>817.95399999999995</v>
      </c>
      <c r="N16" s="10">
        <v>1099.6369999999999</v>
      </c>
      <c r="O16" s="10">
        <v>923.85699999999997</v>
      </c>
      <c r="P16" s="10">
        <v>931.92</v>
      </c>
      <c r="Q16" s="10">
        <v>959.56600000000003</v>
      </c>
      <c r="R16" s="10">
        <v>801.572</v>
      </c>
      <c r="S16" s="29">
        <v>724.69100000000003</v>
      </c>
      <c r="T16" s="10">
        <v>811.69399999999996</v>
      </c>
      <c r="U16" s="10">
        <v>1143.134</v>
      </c>
      <c r="V16" s="10">
        <v>887.61200000000008</v>
      </c>
      <c r="W16" s="10">
        <v>1302.2020000000002</v>
      </c>
      <c r="X16" s="29">
        <v>797.63800000000003</v>
      </c>
      <c r="Y16" s="10">
        <v>961.11800000000005</v>
      </c>
      <c r="Z16" s="10">
        <v>1076.183</v>
      </c>
      <c r="AA16" s="10">
        <v>844.64099999999996</v>
      </c>
      <c r="AB16" s="10">
        <v>1006.4189999999999</v>
      </c>
      <c r="AC16" s="10">
        <v>806.25599999999997</v>
      </c>
      <c r="AD16" s="10">
        <v>1022.3810000000001</v>
      </c>
      <c r="AE16" s="10">
        <v>1138.0440000000001</v>
      </c>
      <c r="AF16" s="10">
        <v>911.7879999999999</v>
      </c>
      <c r="AG16" s="10"/>
      <c r="AH16" s="10"/>
    </row>
    <row r="17" spans="1:34">
      <c r="A17" s="4">
        <f t="shared" si="4"/>
        <v>12</v>
      </c>
      <c r="B17" s="7">
        <v>782.03300000000002</v>
      </c>
      <c r="C17" s="7">
        <v>737.47400000000005</v>
      </c>
      <c r="D17" s="7">
        <v>750.13400000000001</v>
      </c>
      <c r="E17" s="7">
        <v>718.51400000000001</v>
      </c>
      <c r="F17" s="10">
        <v>716.82500000000005</v>
      </c>
      <c r="G17" s="10">
        <v>772.54100000000005</v>
      </c>
      <c r="H17" s="10">
        <v>761.69200000000001</v>
      </c>
      <c r="I17" s="10">
        <v>1029.645</v>
      </c>
      <c r="J17" s="10">
        <v>696.48699999999997</v>
      </c>
      <c r="K17" s="10">
        <v>717.34300000000007</v>
      </c>
      <c r="L17" s="10">
        <v>650.27599999999995</v>
      </c>
      <c r="M17" s="10">
        <v>769.48599999999999</v>
      </c>
      <c r="N17" s="10">
        <v>1089.5500000000002</v>
      </c>
      <c r="O17" s="10">
        <v>886.20600000000002</v>
      </c>
      <c r="P17" s="10">
        <v>891.38</v>
      </c>
      <c r="Q17" s="10">
        <v>979.74700000000007</v>
      </c>
      <c r="R17" s="10">
        <v>733.50099999999998</v>
      </c>
      <c r="S17" s="29">
        <v>660.79700000000003</v>
      </c>
      <c r="T17" s="10">
        <v>750.51799999999992</v>
      </c>
      <c r="U17" s="10">
        <v>1154.819</v>
      </c>
      <c r="V17" s="10">
        <v>989.16499999999996</v>
      </c>
      <c r="W17" s="10">
        <v>1159.6659999999999</v>
      </c>
      <c r="X17" s="29">
        <v>753.19499999999994</v>
      </c>
      <c r="Y17" s="10">
        <v>866.95</v>
      </c>
      <c r="Z17" s="10">
        <v>954.69799999999998</v>
      </c>
      <c r="AA17" s="10">
        <v>834.71699999999998</v>
      </c>
      <c r="AB17" s="10">
        <v>1011.371</v>
      </c>
      <c r="AC17" s="10">
        <v>755.68400000000008</v>
      </c>
      <c r="AD17" s="10">
        <v>898.505</v>
      </c>
      <c r="AE17" s="10">
        <v>1123.8670000000002</v>
      </c>
      <c r="AF17" s="10">
        <v>838.00599999999997</v>
      </c>
      <c r="AG17" s="10"/>
      <c r="AH17" s="10"/>
    </row>
    <row r="18" spans="1:34">
      <c r="A18" s="4">
        <f t="shared" si="4"/>
        <v>13</v>
      </c>
      <c r="B18" s="7">
        <v>787.66499999999996</v>
      </c>
      <c r="C18" s="7">
        <v>729.91200000000003</v>
      </c>
      <c r="D18" s="7">
        <v>728.87900000000002</v>
      </c>
      <c r="E18" s="7">
        <v>700.875</v>
      </c>
      <c r="F18" s="10">
        <v>729.60599999999999</v>
      </c>
      <c r="G18" s="10">
        <v>792.55600000000004</v>
      </c>
      <c r="H18" s="10">
        <v>770.94999999999993</v>
      </c>
      <c r="I18" s="10">
        <v>1003.037</v>
      </c>
      <c r="J18" s="10">
        <v>677.4849999999999</v>
      </c>
      <c r="K18" s="10">
        <v>698.89100000000008</v>
      </c>
      <c r="L18" s="10">
        <v>634.64699999999993</v>
      </c>
      <c r="M18" s="10">
        <v>799.86500000000001</v>
      </c>
      <c r="N18" s="10">
        <v>1088.1880000000001</v>
      </c>
      <c r="O18" s="10">
        <v>860.84900000000005</v>
      </c>
      <c r="P18" s="10">
        <v>854.96100000000001</v>
      </c>
      <c r="Q18" s="10">
        <v>999.36800000000005</v>
      </c>
      <c r="R18" s="10">
        <v>722.50599999999997</v>
      </c>
      <c r="S18" s="29">
        <v>638.48199999999997</v>
      </c>
      <c r="T18" s="10">
        <v>722.19799999999998</v>
      </c>
      <c r="U18" s="10">
        <v>1283.114</v>
      </c>
      <c r="V18" s="10">
        <v>995.55</v>
      </c>
      <c r="W18" s="10">
        <v>1051.202</v>
      </c>
      <c r="X18" s="29">
        <v>816.33800000000008</v>
      </c>
      <c r="Y18" s="10">
        <v>800.91700000000003</v>
      </c>
      <c r="Z18" s="10">
        <v>783.84100000000001</v>
      </c>
      <c r="AA18" s="10">
        <v>879.74599999999998</v>
      </c>
      <c r="AB18" s="10">
        <v>1004.817</v>
      </c>
      <c r="AC18" s="10">
        <v>728.41399999999999</v>
      </c>
      <c r="AD18" s="10">
        <v>910.71</v>
      </c>
      <c r="AE18" s="10">
        <v>1099.1949999999999</v>
      </c>
      <c r="AF18" s="10">
        <v>841.71600000000001</v>
      </c>
      <c r="AG18" s="10"/>
      <c r="AH18" s="10"/>
    </row>
    <row r="19" spans="1:34">
      <c r="A19" s="4">
        <f t="shared" si="4"/>
        <v>14</v>
      </c>
      <c r="B19" s="7">
        <v>800.827</v>
      </c>
      <c r="C19" s="7">
        <v>731.89699999999993</v>
      </c>
      <c r="D19" s="7">
        <v>747.60299999999995</v>
      </c>
      <c r="E19" s="7">
        <v>714.15300000000002</v>
      </c>
      <c r="F19" s="10">
        <v>745.73799999999994</v>
      </c>
      <c r="G19" s="10">
        <v>821.33</v>
      </c>
      <c r="H19" s="10">
        <v>794.096</v>
      </c>
      <c r="I19" s="10">
        <v>986.30399999999997</v>
      </c>
      <c r="J19" s="10">
        <v>689.12800000000004</v>
      </c>
      <c r="K19" s="10">
        <v>692.649</v>
      </c>
      <c r="L19" s="10">
        <v>620.61400000000003</v>
      </c>
      <c r="M19" s="10">
        <v>846.92200000000003</v>
      </c>
      <c r="N19" s="10">
        <v>1091.1299999999999</v>
      </c>
      <c r="O19" s="10">
        <v>895.49299999999994</v>
      </c>
      <c r="P19" s="10">
        <v>858.16899999999998</v>
      </c>
      <c r="Q19" s="10">
        <v>1021.3109999999999</v>
      </c>
      <c r="R19" s="10">
        <v>726.23900000000003</v>
      </c>
      <c r="S19" s="29">
        <v>628.12200000000007</v>
      </c>
      <c r="T19" s="10">
        <v>707.93400000000008</v>
      </c>
      <c r="U19" s="10">
        <v>1300.652</v>
      </c>
      <c r="V19" s="10">
        <v>976.61199999999997</v>
      </c>
      <c r="W19" s="10">
        <v>983.91899999999998</v>
      </c>
      <c r="X19" s="29">
        <v>858.69600000000003</v>
      </c>
      <c r="Y19" s="10">
        <v>847.58699999999999</v>
      </c>
      <c r="Z19" s="10">
        <v>867.85500000000002</v>
      </c>
      <c r="AA19" s="10">
        <v>886.971</v>
      </c>
      <c r="AB19" s="10">
        <v>969.06299999999999</v>
      </c>
      <c r="AC19" s="10">
        <v>721.51200000000006</v>
      </c>
      <c r="AD19" s="10">
        <v>776.45</v>
      </c>
      <c r="AE19" s="10">
        <v>1196.9670000000001</v>
      </c>
      <c r="AF19" s="10">
        <v>831.01800000000003</v>
      </c>
      <c r="AG19" s="10"/>
      <c r="AH19" s="10"/>
    </row>
    <row r="20" spans="1:34">
      <c r="A20" s="4">
        <f t="shared" si="4"/>
        <v>15</v>
      </c>
      <c r="B20" s="7">
        <v>815.46899999999994</v>
      </c>
      <c r="C20" s="7">
        <v>748.80600000000004</v>
      </c>
      <c r="D20" s="7">
        <v>805.72900000000004</v>
      </c>
      <c r="E20" s="7">
        <v>745.37699999999995</v>
      </c>
      <c r="F20" s="10">
        <v>797.01299999999992</v>
      </c>
      <c r="G20" s="10">
        <v>916.09699999999998</v>
      </c>
      <c r="H20" s="10">
        <v>841.07100000000003</v>
      </c>
      <c r="I20" s="10">
        <v>945.83199999999999</v>
      </c>
      <c r="J20" s="10">
        <v>715.98</v>
      </c>
      <c r="K20" s="10">
        <v>703.649</v>
      </c>
      <c r="L20" s="10">
        <v>645.33500000000004</v>
      </c>
      <c r="M20" s="10">
        <v>917.11800000000005</v>
      </c>
      <c r="N20" s="10">
        <v>1099.393</v>
      </c>
      <c r="O20" s="10">
        <v>940.947</v>
      </c>
      <c r="P20" s="10">
        <v>849.38400000000001</v>
      </c>
      <c r="Q20" s="10">
        <v>1076.1139999999998</v>
      </c>
      <c r="R20" s="10">
        <v>818.20499999999993</v>
      </c>
      <c r="S20" s="29">
        <v>736.36599999999999</v>
      </c>
      <c r="T20" s="10">
        <v>741.87700000000007</v>
      </c>
      <c r="U20" s="10">
        <v>1256.2349999999999</v>
      </c>
      <c r="V20" s="10">
        <v>840.97</v>
      </c>
      <c r="W20" s="10">
        <v>938.31999999999994</v>
      </c>
      <c r="X20" s="29">
        <v>882</v>
      </c>
      <c r="Y20" s="10">
        <v>860.41600000000005</v>
      </c>
      <c r="Z20" s="10">
        <v>938.93599999999992</v>
      </c>
      <c r="AA20" s="10">
        <v>941.30799999999999</v>
      </c>
      <c r="AB20" s="10">
        <v>933.94800000000009</v>
      </c>
      <c r="AC20" s="10">
        <v>755.18100000000004</v>
      </c>
      <c r="AD20" s="10">
        <v>872.88499999999999</v>
      </c>
      <c r="AE20" s="10">
        <v>1160.923</v>
      </c>
      <c r="AF20" s="10">
        <v>910.01400000000001</v>
      </c>
      <c r="AG20" s="10"/>
      <c r="AH20" s="10"/>
    </row>
    <row r="21" spans="1:34">
      <c r="A21" s="4">
        <f t="shared" si="4"/>
        <v>16</v>
      </c>
      <c r="B21" s="7">
        <v>851.8119999999999</v>
      </c>
      <c r="C21" s="7">
        <v>818.19100000000003</v>
      </c>
      <c r="D21" s="7">
        <v>904.99400000000003</v>
      </c>
      <c r="E21" s="7">
        <v>825.7170000000001</v>
      </c>
      <c r="F21" s="10">
        <v>869.33600000000001</v>
      </c>
      <c r="G21" s="10">
        <v>1004.9430000000001</v>
      </c>
      <c r="H21" s="10">
        <v>942.94</v>
      </c>
      <c r="I21" s="10">
        <v>927.91500000000008</v>
      </c>
      <c r="J21" s="10">
        <v>767.17399999999998</v>
      </c>
      <c r="K21" s="10">
        <v>752.33100000000002</v>
      </c>
      <c r="L21" s="10">
        <v>733.32799999999997</v>
      </c>
      <c r="M21" s="10">
        <v>972.01800000000003</v>
      </c>
      <c r="N21" s="10">
        <v>1115.2180000000001</v>
      </c>
      <c r="O21" s="10">
        <v>993.47300000000007</v>
      </c>
      <c r="P21" s="10">
        <v>908.73500000000001</v>
      </c>
      <c r="Q21" s="10">
        <v>1062.991</v>
      </c>
      <c r="R21" s="10">
        <v>991.74899999999991</v>
      </c>
      <c r="S21" s="29">
        <v>960.702</v>
      </c>
      <c r="T21" s="10">
        <v>817.91800000000001</v>
      </c>
      <c r="U21" s="10">
        <v>1141.251</v>
      </c>
      <c r="V21" s="10">
        <v>883.53499999999997</v>
      </c>
      <c r="W21" s="10">
        <v>965.02800000000002</v>
      </c>
      <c r="X21" s="29">
        <v>904.27700000000004</v>
      </c>
      <c r="Y21" s="10">
        <v>945.39599999999996</v>
      </c>
      <c r="Z21" s="10">
        <v>982.85599999999999</v>
      </c>
      <c r="AA21" s="10">
        <v>982.12299999999993</v>
      </c>
      <c r="AB21" s="10">
        <v>988.19</v>
      </c>
      <c r="AC21" s="10">
        <v>852.37900000000002</v>
      </c>
      <c r="AD21" s="10">
        <v>1037.298</v>
      </c>
      <c r="AE21" s="10">
        <v>1174.135</v>
      </c>
      <c r="AF21" s="10">
        <v>990.01200000000006</v>
      </c>
      <c r="AG21" s="10"/>
      <c r="AH21" s="10"/>
    </row>
    <row r="22" spans="1:34">
      <c r="A22" s="4">
        <f t="shared" si="4"/>
        <v>17</v>
      </c>
      <c r="B22" s="7">
        <v>953.56099999999992</v>
      </c>
      <c r="C22" s="7">
        <v>968.72800000000007</v>
      </c>
      <c r="D22" s="7">
        <v>960.03500000000008</v>
      </c>
      <c r="E22" s="7">
        <v>963.952</v>
      </c>
      <c r="F22" s="10">
        <v>998.24400000000003</v>
      </c>
      <c r="G22" s="10">
        <v>1148.797</v>
      </c>
      <c r="H22" s="10">
        <v>1063.761</v>
      </c>
      <c r="I22" s="10">
        <v>974.66800000000001</v>
      </c>
      <c r="J22" s="10">
        <v>912.12699999999995</v>
      </c>
      <c r="K22" s="10">
        <v>918.89699999999993</v>
      </c>
      <c r="L22" s="10">
        <v>892.58</v>
      </c>
      <c r="M22" s="10">
        <v>1056.5430000000001</v>
      </c>
      <c r="N22" s="10">
        <v>1152.586</v>
      </c>
      <c r="O22" s="10">
        <v>1064.501</v>
      </c>
      <c r="P22" s="10">
        <v>1011.1120000000001</v>
      </c>
      <c r="Q22" s="10">
        <v>1114.182</v>
      </c>
      <c r="R22" s="10">
        <v>1052.1379999999999</v>
      </c>
      <c r="S22" s="29">
        <v>1123.5449999999998</v>
      </c>
      <c r="T22" s="10">
        <v>970.10900000000004</v>
      </c>
      <c r="U22" s="10">
        <v>1168.1509999999998</v>
      </c>
      <c r="V22" s="10">
        <v>993.91399999999999</v>
      </c>
      <c r="W22" s="10">
        <v>1103.548</v>
      </c>
      <c r="X22" s="29">
        <v>996.35299999999995</v>
      </c>
      <c r="Y22" s="10">
        <v>1103.5739999999998</v>
      </c>
      <c r="Z22" s="10">
        <v>1021.7919999999999</v>
      </c>
      <c r="AA22" s="10">
        <v>1080.944</v>
      </c>
      <c r="AB22" s="10">
        <v>1074.3100000000002</v>
      </c>
      <c r="AC22" s="10">
        <v>1003.986</v>
      </c>
      <c r="AD22" s="10">
        <v>1021.817</v>
      </c>
      <c r="AE22" s="10">
        <v>1279.0790000000002</v>
      </c>
      <c r="AF22" s="10">
        <v>1045.8319999999999</v>
      </c>
      <c r="AG22" s="10"/>
      <c r="AH22" s="10"/>
    </row>
    <row r="23" spans="1:34">
      <c r="A23" s="4">
        <f t="shared" si="4"/>
        <v>18</v>
      </c>
      <c r="B23" s="7">
        <v>1101.232</v>
      </c>
      <c r="C23" s="7">
        <v>1105.2860000000001</v>
      </c>
      <c r="D23" s="7">
        <v>1077.586</v>
      </c>
      <c r="E23" s="7">
        <v>1084.3990000000001</v>
      </c>
      <c r="F23" s="10">
        <v>1097.98</v>
      </c>
      <c r="G23" s="10">
        <v>1165.0260000000001</v>
      </c>
      <c r="H23" s="10">
        <v>1153.4379999999999</v>
      </c>
      <c r="I23" s="10">
        <v>1064.491</v>
      </c>
      <c r="J23" s="10">
        <v>1085.067</v>
      </c>
      <c r="K23" s="10">
        <v>1069.5350000000001</v>
      </c>
      <c r="L23" s="10">
        <v>1038.384</v>
      </c>
      <c r="M23" s="10">
        <v>1133.8910000000001</v>
      </c>
      <c r="N23" s="10">
        <v>1176.6380000000001</v>
      </c>
      <c r="O23" s="10">
        <v>1124.1360000000002</v>
      </c>
      <c r="P23" s="10">
        <v>1120.7679999999998</v>
      </c>
      <c r="Q23" s="10">
        <v>1171.3389999999999</v>
      </c>
      <c r="R23" s="10">
        <v>1088.3520000000001</v>
      </c>
      <c r="S23" s="29">
        <v>1109.2440000000001</v>
      </c>
      <c r="T23" s="10">
        <v>1094.048</v>
      </c>
      <c r="U23" s="10">
        <v>1191.9940000000001</v>
      </c>
      <c r="V23" s="10">
        <v>1100.9290000000001</v>
      </c>
      <c r="W23" s="10">
        <v>1146.623</v>
      </c>
      <c r="X23" s="29">
        <v>1110.98</v>
      </c>
      <c r="Y23" s="10">
        <v>1102.347</v>
      </c>
      <c r="Z23" s="10">
        <v>1070.0949999999998</v>
      </c>
      <c r="AA23" s="10">
        <v>1165.203</v>
      </c>
      <c r="AB23" s="10">
        <v>1184.127</v>
      </c>
      <c r="AC23" s="10">
        <v>1113.3499999999999</v>
      </c>
      <c r="AD23" s="10">
        <v>1151.2460000000001</v>
      </c>
      <c r="AE23" s="10">
        <v>1216.798</v>
      </c>
      <c r="AF23" s="10">
        <v>1063.5309999999999</v>
      </c>
      <c r="AG23" s="10"/>
      <c r="AH23" s="10"/>
    </row>
    <row r="24" spans="1:34">
      <c r="A24" s="4">
        <f t="shared" si="4"/>
        <v>19</v>
      </c>
      <c r="B24" s="7">
        <v>1156.3019999999999</v>
      </c>
      <c r="C24" s="7">
        <v>1165.5999999999999</v>
      </c>
      <c r="D24" s="7">
        <v>1119.153</v>
      </c>
      <c r="E24" s="7">
        <v>1113.502</v>
      </c>
      <c r="F24" s="10">
        <v>1117.672</v>
      </c>
      <c r="G24" s="10">
        <v>1181.692</v>
      </c>
      <c r="H24" s="10">
        <v>1186.615</v>
      </c>
      <c r="I24" s="10">
        <v>1115.056</v>
      </c>
      <c r="J24" s="10">
        <v>1153.0510000000002</v>
      </c>
      <c r="K24" s="10">
        <v>1131.7099999999998</v>
      </c>
      <c r="L24" s="10">
        <v>1089.6590000000001</v>
      </c>
      <c r="M24" s="10">
        <v>1146.9090000000001</v>
      </c>
      <c r="N24" s="10">
        <v>1191.021</v>
      </c>
      <c r="O24" s="10">
        <v>1151.991</v>
      </c>
      <c r="P24" s="10">
        <v>1182.75</v>
      </c>
      <c r="Q24" s="10">
        <v>1180.1589999999999</v>
      </c>
      <c r="R24" s="10">
        <v>1133.702</v>
      </c>
      <c r="S24" s="29">
        <v>1098.4219999999998</v>
      </c>
      <c r="T24" s="10">
        <v>1137.9879999999998</v>
      </c>
      <c r="U24" s="10">
        <v>1176.2470000000001</v>
      </c>
      <c r="V24" s="10">
        <v>1152.5119999999999</v>
      </c>
      <c r="W24" s="10">
        <v>1183.2140000000002</v>
      </c>
      <c r="X24" s="29">
        <v>1163.8889999999999</v>
      </c>
      <c r="Y24" s="10">
        <v>1103.4080000000001</v>
      </c>
      <c r="Z24" s="10">
        <v>1093.325</v>
      </c>
      <c r="AA24" s="10">
        <v>1193.114</v>
      </c>
      <c r="AB24" s="10">
        <v>1211.992</v>
      </c>
      <c r="AC24" s="10">
        <v>1134.9950000000001</v>
      </c>
      <c r="AD24" s="10">
        <v>1172.0910000000001</v>
      </c>
      <c r="AE24" s="10">
        <v>1191.6650000000002</v>
      </c>
      <c r="AF24" s="10">
        <v>1053.0349999999999</v>
      </c>
      <c r="AG24" s="10"/>
      <c r="AH24" s="10"/>
    </row>
    <row r="25" spans="1:34">
      <c r="A25" s="4">
        <f t="shared" si="4"/>
        <v>20</v>
      </c>
      <c r="B25" s="7">
        <v>1140.723</v>
      </c>
      <c r="C25" s="7">
        <v>1149.96</v>
      </c>
      <c r="D25" s="7">
        <v>1094.231</v>
      </c>
      <c r="E25" s="7">
        <v>1093.175</v>
      </c>
      <c r="F25" s="10">
        <v>1096.3</v>
      </c>
      <c r="G25" s="10">
        <v>1148.018</v>
      </c>
      <c r="H25" s="10">
        <v>1144.434</v>
      </c>
      <c r="I25" s="10">
        <v>1092.797</v>
      </c>
      <c r="J25" s="10">
        <v>1120.78</v>
      </c>
      <c r="K25" s="10">
        <v>1108.8320000000001</v>
      </c>
      <c r="L25" s="10">
        <v>1066.7760000000001</v>
      </c>
      <c r="M25" s="10">
        <v>1099.5419999999999</v>
      </c>
      <c r="N25" s="10">
        <v>1143.9059999999999</v>
      </c>
      <c r="O25" s="10">
        <v>1103.4579999999999</v>
      </c>
      <c r="P25" s="10">
        <v>1125.0740000000001</v>
      </c>
      <c r="Q25" s="10">
        <v>1136.1559999999999</v>
      </c>
      <c r="R25" s="10">
        <v>1097.501</v>
      </c>
      <c r="S25" s="29">
        <v>1067.308</v>
      </c>
      <c r="T25" s="10">
        <v>1093.2439999999999</v>
      </c>
      <c r="U25" s="10">
        <v>1117.037</v>
      </c>
      <c r="V25" s="10">
        <v>1115.395</v>
      </c>
      <c r="W25" s="10">
        <v>1135.2530000000002</v>
      </c>
      <c r="X25" s="29">
        <v>1118.5029999999999</v>
      </c>
      <c r="Y25" s="10">
        <v>1057.857</v>
      </c>
      <c r="Z25" s="10">
        <v>1048.846</v>
      </c>
      <c r="AA25" s="10">
        <v>1141.0069999999998</v>
      </c>
      <c r="AB25" s="10">
        <v>1155.837</v>
      </c>
      <c r="AC25" s="10">
        <v>1104.5940000000001</v>
      </c>
      <c r="AD25" s="10">
        <v>1116.4019999999998</v>
      </c>
      <c r="AE25" s="10">
        <v>1120.1080000000002</v>
      </c>
      <c r="AF25" s="10">
        <v>1022.4940000000001</v>
      </c>
      <c r="AG25" s="10"/>
      <c r="AH25" s="10"/>
    </row>
    <row r="26" spans="1:34">
      <c r="A26" s="4">
        <f t="shared" si="4"/>
        <v>21</v>
      </c>
      <c r="B26" s="7">
        <v>1088.8329999999999</v>
      </c>
      <c r="C26" s="7">
        <v>1095.4649999999999</v>
      </c>
      <c r="D26" s="7">
        <v>1053.057</v>
      </c>
      <c r="E26" s="7">
        <v>1043.3210000000001</v>
      </c>
      <c r="F26" s="10">
        <v>1030.816</v>
      </c>
      <c r="G26" s="10">
        <v>1075.934</v>
      </c>
      <c r="H26" s="10">
        <v>1094.155</v>
      </c>
      <c r="I26" s="10">
        <v>1038.04</v>
      </c>
      <c r="J26" s="10">
        <v>1064.0339999999999</v>
      </c>
      <c r="K26" s="10">
        <v>1073.4670000000001</v>
      </c>
      <c r="L26" s="10">
        <v>1026.421</v>
      </c>
      <c r="M26" s="10">
        <v>1043.44</v>
      </c>
      <c r="N26" s="10">
        <v>1098.0030000000002</v>
      </c>
      <c r="O26" s="10">
        <v>1054.5909999999999</v>
      </c>
      <c r="P26" s="10">
        <v>1073.462</v>
      </c>
      <c r="Q26" s="10">
        <v>1098.7180000000001</v>
      </c>
      <c r="R26" s="10">
        <v>1049.5340000000001</v>
      </c>
      <c r="S26" s="29">
        <v>1015.553</v>
      </c>
      <c r="T26" s="10">
        <v>1023.3339999999999</v>
      </c>
      <c r="U26" s="10">
        <v>1060.75</v>
      </c>
      <c r="V26" s="10">
        <v>1054.8710000000001</v>
      </c>
      <c r="W26" s="10">
        <v>1078.1279999999999</v>
      </c>
      <c r="X26" s="29">
        <v>1061.759</v>
      </c>
      <c r="Y26" s="10">
        <v>1014.0890000000001</v>
      </c>
      <c r="Z26" s="10">
        <v>1009.3599999999999</v>
      </c>
      <c r="AA26" s="10">
        <v>1082.482</v>
      </c>
      <c r="AB26" s="10">
        <v>1094.019</v>
      </c>
      <c r="AC26" s="10">
        <v>1061.4269999999999</v>
      </c>
      <c r="AD26" s="10">
        <v>1078.317</v>
      </c>
      <c r="AE26" s="10">
        <v>1077.268</v>
      </c>
      <c r="AF26" s="10">
        <v>992.25200000000007</v>
      </c>
      <c r="AG26" s="10"/>
      <c r="AH26" s="10"/>
    </row>
    <row r="27" spans="1:34">
      <c r="A27" s="4">
        <f t="shared" si="4"/>
        <v>22</v>
      </c>
      <c r="B27" s="7">
        <v>1025.0070000000001</v>
      </c>
      <c r="C27" s="7">
        <v>1022.8499999999999</v>
      </c>
      <c r="D27" s="7">
        <v>994.23</v>
      </c>
      <c r="E27" s="7">
        <v>983.38199999999995</v>
      </c>
      <c r="F27" s="10">
        <v>953.399</v>
      </c>
      <c r="G27" s="10">
        <v>995.61400000000003</v>
      </c>
      <c r="H27" s="10">
        <v>1018.6260000000001</v>
      </c>
      <c r="I27" s="10">
        <v>956.56499999999994</v>
      </c>
      <c r="J27" s="10">
        <v>997.303</v>
      </c>
      <c r="K27" s="10">
        <v>1028.5650000000001</v>
      </c>
      <c r="L27" s="10">
        <v>961.02599999999995</v>
      </c>
      <c r="M27" s="10">
        <v>976.89299999999992</v>
      </c>
      <c r="N27" s="10">
        <v>1016.1590000000001</v>
      </c>
      <c r="O27" s="10">
        <v>976.38199999999995</v>
      </c>
      <c r="P27" s="10">
        <v>999.79399999999998</v>
      </c>
      <c r="Q27" s="10">
        <v>1025.425</v>
      </c>
      <c r="R27" s="10">
        <v>1000.4939999999999</v>
      </c>
      <c r="S27" s="29">
        <v>964.36</v>
      </c>
      <c r="T27" s="10">
        <v>946.22900000000004</v>
      </c>
      <c r="U27" s="10">
        <v>979.96199999999999</v>
      </c>
      <c r="V27" s="10">
        <v>980.32</v>
      </c>
      <c r="W27" s="10">
        <v>993.38499999999999</v>
      </c>
      <c r="X27" s="29">
        <v>995.25300000000004</v>
      </c>
      <c r="Y27" s="10">
        <v>961.09199999999998</v>
      </c>
      <c r="Z27" s="10">
        <v>952.13800000000003</v>
      </c>
      <c r="AA27" s="10">
        <v>1006.0640000000001</v>
      </c>
      <c r="AB27" s="10">
        <v>1017.995</v>
      </c>
      <c r="AC27" s="10">
        <v>990.20799999999997</v>
      </c>
      <c r="AD27" s="10">
        <v>1004.477</v>
      </c>
      <c r="AE27" s="10">
        <v>996.94999999999993</v>
      </c>
      <c r="AF27" s="10">
        <v>953.65700000000004</v>
      </c>
      <c r="AG27" s="10"/>
      <c r="AH27" s="10"/>
    </row>
    <row r="28" spans="1:34">
      <c r="A28" s="4">
        <f t="shared" si="4"/>
        <v>23</v>
      </c>
      <c r="B28" s="7">
        <v>923.62399999999991</v>
      </c>
      <c r="C28" s="7">
        <v>949.77499999999998</v>
      </c>
      <c r="D28" s="7">
        <v>927.54500000000007</v>
      </c>
      <c r="E28" s="7">
        <v>917.19200000000001</v>
      </c>
      <c r="F28" s="10">
        <v>874.50199999999995</v>
      </c>
      <c r="G28" s="10">
        <v>901.74</v>
      </c>
      <c r="H28" s="10">
        <v>932.995</v>
      </c>
      <c r="I28" s="10">
        <v>868.86400000000003</v>
      </c>
      <c r="J28" s="10">
        <v>924.63300000000004</v>
      </c>
      <c r="K28" s="10">
        <v>960.28899999999999</v>
      </c>
      <c r="L28" s="10">
        <v>899.50599999999997</v>
      </c>
      <c r="M28" s="10">
        <v>905.40599999999995</v>
      </c>
      <c r="N28" s="10">
        <v>934.78899999999999</v>
      </c>
      <c r="O28" s="10">
        <v>883.83699999999999</v>
      </c>
      <c r="P28" s="10">
        <v>924.39800000000002</v>
      </c>
      <c r="Q28" s="10">
        <v>939.14100000000008</v>
      </c>
      <c r="R28" s="10">
        <v>943.34400000000005</v>
      </c>
      <c r="S28" s="29">
        <v>909.37900000000002</v>
      </c>
      <c r="T28" s="10">
        <v>871.91200000000003</v>
      </c>
      <c r="U28" s="10">
        <v>901.245</v>
      </c>
      <c r="V28" s="10">
        <v>893.22399999999993</v>
      </c>
      <c r="W28" s="10">
        <v>923.61099999999999</v>
      </c>
      <c r="X28" s="29">
        <v>921.43599999999992</v>
      </c>
      <c r="Y28" s="10">
        <v>893.68700000000001</v>
      </c>
      <c r="Z28" s="10">
        <v>905.61500000000001</v>
      </c>
      <c r="AA28" s="10">
        <v>924.64300000000003</v>
      </c>
      <c r="AB28" s="10">
        <v>944.12800000000004</v>
      </c>
      <c r="AC28" s="10">
        <v>924.947</v>
      </c>
      <c r="AD28" s="10">
        <v>931.33899999999994</v>
      </c>
      <c r="AE28" s="10">
        <v>926.27</v>
      </c>
      <c r="AF28" s="10">
        <v>891.745</v>
      </c>
      <c r="AG28" s="10"/>
      <c r="AH28" s="10"/>
    </row>
    <row r="29" spans="1:34">
      <c r="A29" s="4">
        <f t="shared" si="4"/>
        <v>24</v>
      </c>
      <c r="B29" s="7">
        <v>864.84500000000003</v>
      </c>
      <c r="C29" s="7">
        <v>869.30899999999997</v>
      </c>
      <c r="D29" s="7">
        <v>861.52</v>
      </c>
      <c r="E29" s="7">
        <v>861.18000000000006</v>
      </c>
      <c r="F29" s="10">
        <v>800.904</v>
      </c>
      <c r="G29" s="10">
        <v>835.18099999999993</v>
      </c>
      <c r="H29" s="10">
        <v>855.52199999999993</v>
      </c>
      <c r="I29" s="10">
        <v>805.08400000000006</v>
      </c>
      <c r="J29" s="10">
        <v>863.322</v>
      </c>
      <c r="K29" s="10">
        <v>882.57499999999993</v>
      </c>
      <c r="L29" s="10">
        <v>842.17100000000005</v>
      </c>
      <c r="M29" s="10">
        <v>846.81899999999996</v>
      </c>
      <c r="N29" s="10">
        <v>861.66700000000003</v>
      </c>
      <c r="O29" s="10">
        <v>826.226</v>
      </c>
      <c r="P29" s="10">
        <v>859.14300000000003</v>
      </c>
      <c r="Q29" s="10">
        <v>874.84100000000001</v>
      </c>
      <c r="R29" s="10">
        <v>884.14</v>
      </c>
      <c r="S29" s="29">
        <v>852.76599999999996</v>
      </c>
      <c r="T29" s="10">
        <v>810.07100000000003</v>
      </c>
      <c r="U29" s="10">
        <v>834.54100000000005</v>
      </c>
      <c r="V29" s="10">
        <v>833.52600000000007</v>
      </c>
      <c r="W29" s="10">
        <v>863.33</v>
      </c>
      <c r="X29" s="29">
        <v>855.57299999999998</v>
      </c>
      <c r="Y29" s="10">
        <v>835.36099999999999</v>
      </c>
      <c r="Z29" s="10">
        <v>838.77199999999993</v>
      </c>
      <c r="AA29" s="10">
        <v>862.66599999999994</v>
      </c>
      <c r="AB29" s="10">
        <v>883.47899999999993</v>
      </c>
      <c r="AC29" s="10">
        <v>849</v>
      </c>
      <c r="AD29" s="10">
        <v>870.197</v>
      </c>
      <c r="AE29" s="10">
        <v>847.476</v>
      </c>
      <c r="AF29" s="10">
        <v>840.88499999999999</v>
      </c>
      <c r="AG29" s="10"/>
      <c r="AH29" s="10"/>
    </row>
    <row r="30" spans="1:34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>
      <c r="A31" s="5" t="s">
        <v>7</v>
      </c>
      <c r="B31" s="10">
        <f t="shared" ref="B31:AF31" si="5">MAX(B6:B29)</f>
        <v>1156.3019999999999</v>
      </c>
      <c r="C31" s="10">
        <f t="shared" si="5"/>
        <v>1165.5999999999999</v>
      </c>
      <c r="D31" s="10">
        <f t="shared" si="5"/>
        <v>1119.153</v>
      </c>
      <c r="E31" s="10">
        <f t="shared" si="5"/>
        <v>1113.502</v>
      </c>
      <c r="F31" s="10">
        <f t="shared" si="5"/>
        <v>1117.672</v>
      </c>
      <c r="G31" s="10">
        <f t="shared" si="5"/>
        <v>1181.692</v>
      </c>
      <c r="H31" s="10">
        <f t="shared" si="5"/>
        <v>1186.615</v>
      </c>
      <c r="I31" s="10">
        <f t="shared" si="5"/>
        <v>1115.056</v>
      </c>
      <c r="J31" s="10">
        <f t="shared" si="5"/>
        <v>1153.0510000000002</v>
      </c>
      <c r="K31" s="10">
        <f t="shared" si="5"/>
        <v>1131.7099999999998</v>
      </c>
      <c r="L31" s="10">
        <f t="shared" si="5"/>
        <v>1089.6590000000001</v>
      </c>
      <c r="M31" s="10">
        <f t="shared" si="5"/>
        <v>1146.9090000000001</v>
      </c>
      <c r="N31" s="10">
        <f t="shared" si="5"/>
        <v>1191.021</v>
      </c>
      <c r="O31" s="10">
        <f t="shared" si="5"/>
        <v>1151.991</v>
      </c>
      <c r="P31" s="10">
        <f t="shared" si="5"/>
        <v>1182.75</v>
      </c>
      <c r="Q31" s="10">
        <f t="shared" si="5"/>
        <v>1180.1589999999999</v>
      </c>
      <c r="R31" s="10">
        <f t="shared" si="5"/>
        <v>1133.702</v>
      </c>
      <c r="S31" s="10">
        <f t="shared" si="5"/>
        <v>1123.5449999999998</v>
      </c>
      <c r="T31" s="10">
        <f t="shared" si="5"/>
        <v>1137.9879999999998</v>
      </c>
      <c r="U31" s="10">
        <f t="shared" si="5"/>
        <v>1300.652</v>
      </c>
      <c r="V31" s="10">
        <f t="shared" si="5"/>
        <v>1152.5119999999999</v>
      </c>
      <c r="W31" s="10">
        <f t="shared" si="5"/>
        <v>1302.2020000000002</v>
      </c>
      <c r="X31" s="10">
        <f t="shared" si="5"/>
        <v>1163.8889999999999</v>
      </c>
      <c r="Y31" s="10">
        <f t="shared" si="5"/>
        <v>1103.5739999999998</v>
      </c>
      <c r="Z31" s="10">
        <f t="shared" si="5"/>
        <v>1093.325</v>
      </c>
      <c r="AA31" s="10">
        <f t="shared" si="5"/>
        <v>1193.114</v>
      </c>
      <c r="AB31" s="10">
        <f t="shared" si="5"/>
        <v>1211.992</v>
      </c>
      <c r="AC31" s="10">
        <f t="shared" si="5"/>
        <v>1134.9950000000001</v>
      </c>
      <c r="AD31" s="10">
        <f t="shared" si="5"/>
        <v>1172.0910000000001</v>
      </c>
      <c r="AE31" s="10">
        <f t="shared" si="5"/>
        <v>1279.0790000000002</v>
      </c>
      <c r="AF31" s="10">
        <f t="shared" si="5"/>
        <v>1063.5309999999999</v>
      </c>
      <c r="AG31" s="10"/>
      <c r="AH31" s="10"/>
    </row>
    <row r="32" spans="1:34" s="6" customFormat="1">
      <c r="B32" s="6" t="str">
        <f>IF(B31=$AH$7,"*"," ")</f>
        <v xml:space="preserve"> </v>
      </c>
      <c r="C32" s="6" t="str">
        <f t="shared" ref="C32:AF32" si="6">IF(C31=$AH$7,"*"," ")</f>
        <v xml:space="preserve"> </v>
      </c>
      <c r="D32" s="6" t="str">
        <f t="shared" si="6"/>
        <v xml:space="preserve"> </v>
      </c>
      <c r="E32" s="6" t="str">
        <f t="shared" si="6"/>
        <v xml:space="preserve"> </v>
      </c>
      <c r="F32" s="6" t="str">
        <f t="shared" si="6"/>
        <v xml:space="preserve"> </v>
      </c>
      <c r="G32" s="6" t="str">
        <f t="shared" si="6"/>
        <v xml:space="preserve"> </v>
      </c>
      <c r="H32" s="6" t="str">
        <f t="shared" si="6"/>
        <v xml:space="preserve"> </v>
      </c>
      <c r="I32" s="6" t="str">
        <f t="shared" si="6"/>
        <v xml:space="preserve"> </v>
      </c>
      <c r="J32" s="6" t="str">
        <f t="shared" si="6"/>
        <v xml:space="preserve"> </v>
      </c>
      <c r="K32" s="6" t="str">
        <f t="shared" si="6"/>
        <v xml:space="preserve"> </v>
      </c>
      <c r="L32" s="6" t="str">
        <f t="shared" si="6"/>
        <v xml:space="preserve"> </v>
      </c>
      <c r="M32" s="6" t="str">
        <f t="shared" si="6"/>
        <v xml:space="preserve"> </v>
      </c>
      <c r="N32" s="6" t="str">
        <f t="shared" si="6"/>
        <v xml:space="preserve"> </v>
      </c>
      <c r="O32" s="6" t="str">
        <f t="shared" si="6"/>
        <v xml:space="preserve"> </v>
      </c>
      <c r="P32" s="6" t="str">
        <f t="shared" si="6"/>
        <v xml:space="preserve"> </v>
      </c>
      <c r="Q32" s="6" t="str">
        <f t="shared" si="6"/>
        <v xml:space="preserve"> </v>
      </c>
      <c r="R32" s="6" t="str">
        <f t="shared" si="6"/>
        <v xml:space="preserve"> </v>
      </c>
      <c r="S32" s="6" t="str">
        <f t="shared" si="6"/>
        <v xml:space="preserve"> </v>
      </c>
      <c r="T32" s="6" t="str">
        <f t="shared" si="6"/>
        <v xml:space="preserve"> </v>
      </c>
      <c r="U32" s="6" t="str">
        <f t="shared" si="6"/>
        <v xml:space="preserve"> </v>
      </c>
      <c r="V32" s="6" t="str">
        <f t="shared" si="6"/>
        <v xml:space="preserve"> </v>
      </c>
      <c r="W32" s="6" t="str">
        <f t="shared" si="6"/>
        <v>*</v>
      </c>
      <c r="X32" s="6" t="str">
        <f t="shared" si="6"/>
        <v xml:space="preserve"> </v>
      </c>
      <c r="Y32" s="6" t="str">
        <f t="shared" si="6"/>
        <v xml:space="preserve"> </v>
      </c>
      <c r="Z32" s="6" t="str">
        <f t="shared" si="6"/>
        <v xml:space="preserve"> </v>
      </c>
      <c r="AA32" s="6" t="str">
        <f t="shared" si="6"/>
        <v xml:space="preserve"> </v>
      </c>
      <c r="AB32" s="6" t="str">
        <f t="shared" si="6"/>
        <v xml:space="preserve"> </v>
      </c>
      <c r="AC32" s="6" t="str">
        <f t="shared" si="6"/>
        <v xml:space="preserve"> </v>
      </c>
      <c r="AD32" s="6" t="str">
        <f t="shared" si="6"/>
        <v xml:space="preserve"> </v>
      </c>
      <c r="AE32" s="6" t="str">
        <f t="shared" si="6"/>
        <v xml:space="preserve"> </v>
      </c>
      <c r="AF32" s="6" t="str">
        <f t="shared" si="6"/>
        <v xml:space="preserve"> </v>
      </c>
    </row>
    <row r="33" spans="1:27">
      <c r="A33" s="18"/>
      <c r="B33" s="18" t="s">
        <v>8</v>
      </c>
      <c r="J33" s="2"/>
      <c r="Y33" s="2"/>
      <c r="AA33" s="2"/>
    </row>
    <row r="34" spans="1:27">
      <c r="A34" s="9" t="s">
        <v>9</v>
      </c>
      <c r="B34" s="1" t="s">
        <v>10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honeticPr fontId="10" type="noConversion"/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L131"/>
  <sheetViews>
    <sheetView showGridLines="0" workbookViewId="0">
      <pane xSplit="1" ySplit="5" topLeftCell="B6" activePane="bottomRight" state="frozen"/>
      <selection pane="bottomRight" activeCell="C6" sqref="C6:C30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5" bestFit="1" customWidth="1"/>
    <col min="17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19"/>
      <c r="N1" s="23" t="s">
        <v>0</v>
      </c>
      <c r="P1" s="24">
        <f>$B$5</f>
        <v>45962</v>
      </c>
    </row>
    <row r="2" spans="1:38">
      <c r="A2" s="8"/>
      <c r="N2" s="1"/>
    </row>
    <row r="3" spans="1:38" s="25" customForma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38" s="25" customFormat="1">
      <c r="B4" s="26" t="s">
        <v>43</v>
      </c>
      <c r="C4" s="26" t="s">
        <v>43</v>
      </c>
      <c r="D4" s="26" t="s">
        <v>44</v>
      </c>
      <c r="E4" s="26" t="s">
        <v>44</v>
      </c>
      <c r="F4" s="26" t="s">
        <v>44</v>
      </c>
      <c r="G4" s="26" t="s">
        <v>44</v>
      </c>
      <c r="H4" s="26"/>
      <c r="I4" s="26"/>
      <c r="J4" s="26"/>
      <c r="K4" s="26" t="s">
        <v>44</v>
      </c>
      <c r="L4" s="26" t="s">
        <v>44</v>
      </c>
      <c r="M4" s="26" t="s">
        <v>44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 t="s">
        <v>45</v>
      </c>
      <c r="Z4" s="26" t="s">
        <v>45</v>
      </c>
      <c r="AA4" s="26"/>
      <c r="AB4" s="26"/>
      <c r="AC4" s="26"/>
      <c r="AD4" s="26"/>
      <c r="AE4" s="26"/>
    </row>
    <row r="5" spans="1:38">
      <c r="A5" s="1" t="s">
        <v>5</v>
      </c>
      <c r="B5" s="35">
        <f>OCT!AF5+1</f>
        <v>45962</v>
      </c>
      <c r="C5" s="35">
        <f>B5+1</f>
        <v>45963</v>
      </c>
      <c r="D5" s="35">
        <f t="shared" ref="D5:AE5" si="0">C5+1</f>
        <v>45964</v>
      </c>
      <c r="E5" s="35">
        <f t="shared" si="0"/>
        <v>45965</v>
      </c>
      <c r="F5" s="35">
        <f t="shared" si="0"/>
        <v>45966</v>
      </c>
      <c r="G5" s="35">
        <f t="shared" si="0"/>
        <v>45967</v>
      </c>
      <c r="H5" s="35">
        <f t="shared" si="0"/>
        <v>45968</v>
      </c>
      <c r="I5" s="35">
        <f t="shared" si="0"/>
        <v>45969</v>
      </c>
      <c r="J5" s="35">
        <f t="shared" si="0"/>
        <v>45970</v>
      </c>
      <c r="K5" s="35">
        <f t="shared" si="0"/>
        <v>45971</v>
      </c>
      <c r="L5" s="35">
        <f t="shared" si="0"/>
        <v>45972</v>
      </c>
      <c r="M5" s="35">
        <f t="shared" si="0"/>
        <v>45973</v>
      </c>
      <c r="N5" s="35">
        <f t="shared" si="0"/>
        <v>45974</v>
      </c>
      <c r="O5" s="35">
        <f t="shared" si="0"/>
        <v>45975</v>
      </c>
      <c r="P5" s="35">
        <f t="shared" si="0"/>
        <v>45976</v>
      </c>
      <c r="Q5" s="35">
        <f t="shared" si="0"/>
        <v>45977</v>
      </c>
      <c r="R5" s="35">
        <f t="shared" si="0"/>
        <v>45978</v>
      </c>
      <c r="S5" s="35">
        <f t="shared" si="0"/>
        <v>45979</v>
      </c>
      <c r="T5" s="35">
        <f t="shared" si="0"/>
        <v>45980</v>
      </c>
      <c r="U5" s="35">
        <f t="shared" si="0"/>
        <v>45981</v>
      </c>
      <c r="V5" s="35">
        <f t="shared" si="0"/>
        <v>45982</v>
      </c>
      <c r="W5" s="35">
        <f t="shared" si="0"/>
        <v>45983</v>
      </c>
      <c r="X5" s="35">
        <f t="shared" si="0"/>
        <v>45984</v>
      </c>
      <c r="Y5" s="35">
        <f t="shared" si="0"/>
        <v>45985</v>
      </c>
      <c r="Z5" s="35">
        <f t="shared" si="0"/>
        <v>45986</v>
      </c>
      <c r="AA5" s="35">
        <f t="shared" si="0"/>
        <v>45987</v>
      </c>
      <c r="AB5" s="35">
        <f t="shared" si="0"/>
        <v>45988</v>
      </c>
      <c r="AC5" s="35">
        <f t="shared" si="0"/>
        <v>45989</v>
      </c>
      <c r="AD5" s="35">
        <f t="shared" si="0"/>
        <v>45990</v>
      </c>
      <c r="AE5" s="35">
        <f t="shared" si="0"/>
        <v>45991</v>
      </c>
      <c r="AF5" s="35"/>
      <c r="AG5" s="13" t="s">
        <v>6</v>
      </c>
      <c r="AH5" s="14"/>
    </row>
    <row r="6" spans="1:38">
      <c r="A6" s="4">
        <v>1</v>
      </c>
      <c r="B6" s="7">
        <v>822.64200000000005</v>
      </c>
      <c r="C6" s="29">
        <v>840.88799999999992</v>
      </c>
      <c r="D6" s="7">
        <v>857.59199999999998</v>
      </c>
      <c r="E6" s="7">
        <v>813.80799999999999</v>
      </c>
      <c r="F6" s="10">
        <v>840.45999999999992</v>
      </c>
      <c r="G6" s="10">
        <v>828.46400000000006</v>
      </c>
      <c r="H6" s="10">
        <v>922.69799999999998</v>
      </c>
      <c r="I6" s="10">
        <v>859.62099999999998</v>
      </c>
      <c r="J6" s="10">
        <v>851.49299999999994</v>
      </c>
      <c r="K6" s="10">
        <v>839.928</v>
      </c>
      <c r="L6" s="10">
        <v>844.49199999999996</v>
      </c>
      <c r="M6" s="10">
        <v>990.53500000000008</v>
      </c>
      <c r="N6" s="10">
        <v>953.33799999999997</v>
      </c>
      <c r="O6" s="10">
        <v>914.79399999999998</v>
      </c>
      <c r="P6" s="10">
        <v>929.06799999999998</v>
      </c>
      <c r="Q6" s="10">
        <v>908.89200000000005</v>
      </c>
      <c r="R6" s="10">
        <v>923.11900000000003</v>
      </c>
      <c r="S6" s="10">
        <v>977.44400000000007</v>
      </c>
      <c r="T6" s="10">
        <v>979.76700000000005</v>
      </c>
      <c r="U6" s="10">
        <v>1025.972</v>
      </c>
      <c r="V6" s="10">
        <v>1037.123</v>
      </c>
      <c r="W6" s="10">
        <v>925.18600000000004</v>
      </c>
      <c r="X6" s="10">
        <v>972.12800000000004</v>
      </c>
      <c r="Y6" s="10">
        <v>957.50300000000004</v>
      </c>
      <c r="Z6" s="10">
        <v>977.69899999999996</v>
      </c>
      <c r="AA6" s="10">
        <v>872.36899999999991</v>
      </c>
      <c r="AB6" s="10">
        <v>809.40599999999995</v>
      </c>
      <c r="AC6" s="10">
        <v>843.31200000000001</v>
      </c>
      <c r="AD6" s="10">
        <v>957.87400000000002</v>
      </c>
      <c r="AE6" s="10">
        <v>983.79399999999998</v>
      </c>
      <c r="AF6" s="10"/>
      <c r="AG6" s="12"/>
      <c r="AH6" s="15"/>
    </row>
    <row r="7" spans="1:38">
      <c r="A7" s="4">
        <f t="shared" ref="A7:A29" si="1">A6+1</f>
        <v>2</v>
      </c>
      <c r="B7" s="7">
        <v>786.62400000000002</v>
      </c>
      <c r="C7" s="29">
        <v>807.22799999999995</v>
      </c>
      <c r="D7" s="7">
        <v>836.68799999999999</v>
      </c>
      <c r="E7" s="7">
        <v>794.78899999999999</v>
      </c>
      <c r="F7" s="10">
        <v>824.18200000000002</v>
      </c>
      <c r="G7" s="10">
        <v>812.18300000000011</v>
      </c>
      <c r="H7" s="10">
        <v>909.596</v>
      </c>
      <c r="I7" s="10">
        <v>837.15299999999991</v>
      </c>
      <c r="J7" s="10">
        <v>836.77299999999991</v>
      </c>
      <c r="K7" s="10">
        <v>820.85</v>
      </c>
      <c r="L7" s="10">
        <v>829.50299999999993</v>
      </c>
      <c r="M7" s="10">
        <v>940.36699999999996</v>
      </c>
      <c r="N7" s="10">
        <v>928.06299999999999</v>
      </c>
      <c r="O7" s="10">
        <v>900.14400000000001</v>
      </c>
      <c r="P7" s="10">
        <v>911.1819999999999</v>
      </c>
      <c r="Q7" s="10">
        <v>891.928</v>
      </c>
      <c r="R7" s="10">
        <v>903.375</v>
      </c>
      <c r="S7" s="10">
        <v>958.23099999999999</v>
      </c>
      <c r="T7" s="10">
        <v>958.61299999999994</v>
      </c>
      <c r="U7" s="10">
        <v>1005.002</v>
      </c>
      <c r="V7" s="10">
        <v>1009.652</v>
      </c>
      <c r="W7" s="10">
        <v>898.62599999999998</v>
      </c>
      <c r="X7" s="10">
        <v>945.54100000000005</v>
      </c>
      <c r="Y7" s="10">
        <v>947.12900000000002</v>
      </c>
      <c r="Z7" s="10">
        <v>958.93600000000004</v>
      </c>
      <c r="AA7" s="10">
        <v>843.50400000000002</v>
      </c>
      <c r="AB7" s="10">
        <v>768.06099999999992</v>
      </c>
      <c r="AC7" s="10">
        <v>830.09299999999996</v>
      </c>
      <c r="AD7" s="10">
        <v>930.52099999999996</v>
      </c>
      <c r="AE7" s="10">
        <v>962.44799999999998</v>
      </c>
      <c r="AF7" s="10"/>
      <c r="AG7" s="12">
        <f>MAX($B$6:$AE$30)</f>
        <v>1401.818</v>
      </c>
      <c r="AH7" s="21">
        <f>MATCH($AG$7,$B$32:$AE$32,0)</f>
        <v>30</v>
      </c>
      <c r="AI7" s="19">
        <f>INDEX($B$5:$AE$5,$AH$7)</f>
        <v>45991</v>
      </c>
      <c r="AJ7" s="22">
        <f>INDEX($A$6:$A$30,MATCH($AG$7,INDEX($B$6:$AE$30,0,$AH$7),0))</f>
        <v>18</v>
      </c>
      <c r="AK7" s="14"/>
      <c r="AL7" s="14"/>
    </row>
    <row r="8" spans="1:38">
      <c r="A8" s="4">
        <f t="shared" si="1"/>
        <v>3</v>
      </c>
      <c r="B8" s="7">
        <v>780.779</v>
      </c>
      <c r="C8" s="29">
        <v>811.51600000000008</v>
      </c>
      <c r="D8" s="7">
        <v>835.346</v>
      </c>
      <c r="E8" s="7">
        <v>784.28200000000004</v>
      </c>
      <c r="F8" s="10">
        <v>819.06900000000007</v>
      </c>
      <c r="G8" s="10">
        <v>809.26599999999996</v>
      </c>
      <c r="H8" s="10">
        <v>902.86699999999996</v>
      </c>
      <c r="I8" s="10">
        <v>817.21600000000001</v>
      </c>
      <c r="J8" s="10">
        <v>825.18700000000001</v>
      </c>
      <c r="K8" s="10">
        <v>824.29599999999994</v>
      </c>
      <c r="L8" s="10">
        <v>827.86500000000001</v>
      </c>
      <c r="M8" s="10">
        <v>927.46500000000003</v>
      </c>
      <c r="N8" s="10">
        <v>905.18400000000008</v>
      </c>
      <c r="O8" s="10">
        <v>899.07500000000005</v>
      </c>
      <c r="P8" s="10">
        <v>900.75699999999995</v>
      </c>
      <c r="Q8" s="10">
        <v>874.21500000000003</v>
      </c>
      <c r="R8" s="10">
        <v>892.77800000000002</v>
      </c>
      <c r="S8" s="10">
        <v>945.56000000000006</v>
      </c>
      <c r="T8" s="10">
        <v>953.495</v>
      </c>
      <c r="U8" s="10">
        <v>1003.9349999999999</v>
      </c>
      <c r="V8" s="10">
        <v>999.03699999999992</v>
      </c>
      <c r="W8" s="10">
        <v>889.16</v>
      </c>
      <c r="X8" s="10">
        <v>943.79100000000005</v>
      </c>
      <c r="Y8" s="10">
        <v>921.21900000000005</v>
      </c>
      <c r="Z8" s="10">
        <v>939.22200000000009</v>
      </c>
      <c r="AA8" s="10">
        <v>831.26600000000008</v>
      </c>
      <c r="AB8" s="10">
        <v>761.40600000000006</v>
      </c>
      <c r="AC8" s="10">
        <v>832.11399999999992</v>
      </c>
      <c r="AD8" s="10">
        <v>918.13299999999992</v>
      </c>
      <c r="AE8" s="10">
        <v>956.85599999999999</v>
      </c>
      <c r="AF8" s="10"/>
      <c r="AG8" s="17" t="str">
        <f>CONCATENATE(TEXT($AI$7,"mm/dd/yyyy")," @ ",$AJ$7,)&amp;"00"</f>
        <v>11/30/2025 @ 1800</v>
      </c>
      <c r="AH8" s="14"/>
      <c r="AI8" s="14"/>
      <c r="AJ8" s="14"/>
      <c r="AK8" s="14"/>
      <c r="AL8" s="14"/>
    </row>
    <row r="9" spans="1:38">
      <c r="A9" s="4">
        <f t="shared" si="1"/>
        <v>4</v>
      </c>
      <c r="B9" s="7">
        <v>766.15800000000002</v>
      </c>
      <c r="C9" s="29">
        <v>809.11699999999996</v>
      </c>
      <c r="D9" s="7">
        <v>853.64800000000002</v>
      </c>
      <c r="E9" s="7">
        <v>800.51</v>
      </c>
      <c r="F9" s="10">
        <v>834.43000000000006</v>
      </c>
      <c r="G9" s="10">
        <v>821.93200000000002</v>
      </c>
      <c r="H9" s="10">
        <v>912.04300000000001</v>
      </c>
      <c r="I9" s="10">
        <v>804.30700000000002</v>
      </c>
      <c r="J9" s="10">
        <v>825.28300000000002</v>
      </c>
      <c r="K9" s="10">
        <v>824.81299999999999</v>
      </c>
      <c r="L9" s="10">
        <v>835.303</v>
      </c>
      <c r="M9" s="10">
        <v>928.68000000000006</v>
      </c>
      <c r="N9" s="10">
        <v>904.26599999999996</v>
      </c>
      <c r="O9" s="10">
        <v>910.19200000000001</v>
      </c>
      <c r="P9" s="10">
        <v>903.61099999999999</v>
      </c>
      <c r="Q9" s="10">
        <v>869.29199999999992</v>
      </c>
      <c r="R9" s="10">
        <v>911.524</v>
      </c>
      <c r="S9" s="10">
        <v>956.46</v>
      </c>
      <c r="T9" s="10">
        <v>959.09299999999996</v>
      </c>
      <c r="U9" s="10">
        <v>1026.4849999999999</v>
      </c>
      <c r="V9" s="10">
        <v>1004.606</v>
      </c>
      <c r="W9" s="10">
        <v>888.42000000000007</v>
      </c>
      <c r="X9" s="10">
        <v>947.28699999999992</v>
      </c>
      <c r="Y9" s="10">
        <v>938.5</v>
      </c>
      <c r="Z9" s="10">
        <v>927.26900000000001</v>
      </c>
      <c r="AA9" s="10">
        <v>834.63</v>
      </c>
      <c r="AB9" s="10">
        <v>769.87699999999995</v>
      </c>
      <c r="AC9" s="10">
        <v>841.00199999999995</v>
      </c>
      <c r="AD9" s="10">
        <v>920.16700000000003</v>
      </c>
      <c r="AE9" s="10">
        <v>982.46900000000005</v>
      </c>
      <c r="AF9" s="10"/>
      <c r="AG9" s="20"/>
      <c r="AH9" s="14"/>
      <c r="AI9" s="14"/>
      <c r="AJ9" s="14"/>
      <c r="AK9" s="14"/>
      <c r="AL9" s="14"/>
    </row>
    <row r="10" spans="1:38">
      <c r="A10" s="4">
        <f t="shared" si="1"/>
        <v>5</v>
      </c>
      <c r="B10" s="7">
        <v>780.52500000000009</v>
      </c>
      <c r="C10" s="29">
        <v>812.52</v>
      </c>
      <c r="D10" s="7">
        <v>898.09799999999996</v>
      </c>
      <c r="E10" s="7">
        <v>838.88700000000006</v>
      </c>
      <c r="F10" s="10">
        <v>866.03399999999999</v>
      </c>
      <c r="G10" s="10">
        <v>863.78899999999999</v>
      </c>
      <c r="H10" s="10">
        <v>949.81299999999999</v>
      </c>
      <c r="I10" s="10">
        <v>798.61599999999999</v>
      </c>
      <c r="J10" s="10">
        <v>836.173</v>
      </c>
      <c r="K10" s="10">
        <v>855.92</v>
      </c>
      <c r="L10" s="10">
        <v>873.30100000000004</v>
      </c>
      <c r="M10" s="10">
        <v>966.63499999999999</v>
      </c>
      <c r="N10" s="10">
        <v>940.45500000000004</v>
      </c>
      <c r="O10" s="10">
        <v>945.60500000000002</v>
      </c>
      <c r="P10" s="10">
        <v>914.678</v>
      </c>
      <c r="Q10" s="10">
        <v>875.72899999999993</v>
      </c>
      <c r="R10" s="10">
        <v>962.03899999999999</v>
      </c>
      <c r="S10" s="10">
        <v>992.34500000000003</v>
      </c>
      <c r="T10" s="10">
        <v>995.35500000000002</v>
      </c>
      <c r="U10" s="10">
        <v>1057.769</v>
      </c>
      <c r="V10" s="10">
        <v>1039.559</v>
      </c>
      <c r="W10" s="10">
        <v>902.47400000000005</v>
      </c>
      <c r="X10" s="10">
        <v>979.16499999999996</v>
      </c>
      <c r="Y10" s="10">
        <v>980.3</v>
      </c>
      <c r="Z10" s="10">
        <v>961.83</v>
      </c>
      <c r="AA10" s="10">
        <v>856.90899999999999</v>
      </c>
      <c r="AB10" s="10">
        <v>785.19</v>
      </c>
      <c r="AC10" s="10">
        <v>867.76199999999994</v>
      </c>
      <c r="AD10" s="10">
        <v>923.63499999999999</v>
      </c>
      <c r="AE10" s="10">
        <v>957.53699999999992</v>
      </c>
      <c r="AF10" s="10"/>
      <c r="AG10" s="16"/>
    </row>
    <row r="11" spans="1:38">
      <c r="A11" s="4">
        <f t="shared" si="1"/>
        <v>6</v>
      </c>
      <c r="B11" s="7">
        <v>806.21600000000001</v>
      </c>
      <c r="C11" s="29">
        <v>832.55700000000002</v>
      </c>
      <c r="D11" s="7">
        <v>996.24700000000007</v>
      </c>
      <c r="E11" s="7">
        <v>934.68200000000002</v>
      </c>
      <c r="F11" s="10">
        <v>955.18799999999999</v>
      </c>
      <c r="G11" s="10">
        <v>953.43799999999999</v>
      </c>
      <c r="H11" s="10">
        <v>1046.0229999999999</v>
      </c>
      <c r="I11" s="10">
        <v>829.97800000000007</v>
      </c>
      <c r="J11" s="10">
        <v>861.58600000000001</v>
      </c>
      <c r="K11" s="10">
        <v>927.29000000000008</v>
      </c>
      <c r="L11" s="10">
        <v>949.85199999999998</v>
      </c>
      <c r="M11" s="10">
        <v>1043.924</v>
      </c>
      <c r="N11" s="10">
        <v>1010.5699999999999</v>
      </c>
      <c r="O11" s="10">
        <v>1024.5640000000001</v>
      </c>
      <c r="P11" s="10">
        <v>957.81600000000003</v>
      </c>
      <c r="Q11" s="10">
        <v>912.09700000000009</v>
      </c>
      <c r="R11" s="10">
        <v>1039.8869999999999</v>
      </c>
      <c r="S11" s="10">
        <v>1083.558</v>
      </c>
      <c r="T11" s="10">
        <v>1096.3920000000001</v>
      </c>
      <c r="U11" s="10">
        <v>1154.163</v>
      </c>
      <c r="V11" s="10">
        <v>1124.08</v>
      </c>
      <c r="W11" s="10">
        <v>1077.6889999999999</v>
      </c>
      <c r="X11" s="10">
        <v>1007.97</v>
      </c>
      <c r="Y11" s="10">
        <v>1051.748</v>
      </c>
      <c r="Z11" s="10">
        <v>1040.9949999999999</v>
      </c>
      <c r="AA11" s="10">
        <v>919.01800000000003</v>
      </c>
      <c r="AB11" s="10">
        <v>821.35599999999999</v>
      </c>
      <c r="AC11" s="10">
        <v>924.83799999999997</v>
      </c>
      <c r="AD11" s="10">
        <v>958.29399999999998</v>
      </c>
      <c r="AE11" s="10">
        <v>1002.5350000000001</v>
      </c>
      <c r="AF11" s="10"/>
      <c r="AG11" s="11"/>
    </row>
    <row r="12" spans="1:38">
      <c r="A12" s="4">
        <f t="shared" si="1"/>
        <v>7</v>
      </c>
      <c r="B12" s="7">
        <v>866.50699999999995</v>
      </c>
      <c r="C12" s="29">
        <v>885.64400000000001</v>
      </c>
      <c r="D12" s="7">
        <v>1114.2540000000001</v>
      </c>
      <c r="E12" s="7">
        <v>1055.037</v>
      </c>
      <c r="F12" s="10">
        <v>1095.6409999999998</v>
      </c>
      <c r="G12" s="10">
        <v>1071.8520000000001</v>
      </c>
      <c r="H12" s="10">
        <v>1159.962</v>
      </c>
      <c r="I12" s="10">
        <v>889.23099999999999</v>
      </c>
      <c r="J12" s="10">
        <v>925.80400000000009</v>
      </c>
      <c r="K12" s="10">
        <v>1041.7270000000001</v>
      </c>
      <c r="L12" s="10">
        <v>1043.979</v>
      </c>
      <c r="M12" s="10">
        <v>1165.4769999999999</v>
      </c>
      <c r="N12" s="10">
        <v>1133.2439999999999</v>
      </c>
      <c r="O12" s="10">
        <v>1121.018</v>
      </c>
      <c r="P12" s="10">
        <v>1018.638</v>
      </c>
      <c r="Q12" s="10">
        <v>963.97899999999993</v>
      </c>
      <c r="R12" s="10">
        <v>1171.5519999999999</v>
      </c>
      <c r="S12" s="10">
        <v>1206.0540000000001</v>
      </c>
      <c r="T12" s="10">
        <v>1219.1220000000001</v>
      </c>
      <c r="U12" s="10">
        <v>1279.4280000000001</v>
      </c>
      <c r="V12" s="10">
        <v>1246.701</v>
      </c>
      <c r="W12" s="10">
        <v>1036.424</v>
      </c>
      <c r="X12" s="10">
        <v>1059.154</v>
      </c>
      <c r="Y12" s="10">
        <v>1185.943</v>
      </c>
      <c r="Z12" s="10">
        <v>1163.3529999999998</v>
      </c>
      <c r="AA12" s="10">
        <v>1003.514</v>
      </c>
      <c r="AB12" s="10">
        <v>887.00300000000004</v>
      </c>
      <c r="AC12" s="10">
        <v>994.30499999999995</v>
      </c>
      <c r="AD12" s="10">
        <v>1019.158</v>
      </c>
      <c r="AE12" s="10">
        <v>1048.9959999999999</v>
      </c>
      <c r="AF12" s="10"/>
      <c r="AG12" s="11"/>
    </row>
    <row r="13" spans="1:38">
      <c r="A13" s="4">
        <f t="shared" si="1"/>
        <v>8</v>
      </c>
      <c r="B13" s="7">
        <v>928.14100000000008</v>
      </c>
      <c r="C13" s="29">
        <v>939.25300000000004</v>
      </c>
      <c r="D13" s="7">
        <v>1110.6669999999999</v>
      </c>
      <c r="E13" s="7">
        <v>1060.961</v>
      </c>
      <c r="F13" s="10">
        <v>1117.46</v>
      </c>
      <c r="G13" s="10">
        <v>1061.1679999999999</v>
      </c>
      <c r="H13" s="10">
        <v>1170.902</v>
      </c>
      <c r="I13" s="10">
        <v>936.40200000000004</v>
      </c>
      <c r="J13" s="10">
        <v>1002.375</v>
      </c>
      <c r="K13" s="10">
        <v>1100.5319999999999</v>
      </c>
      <c r="L13" s="10">
        <v>1076.307</v>
      </c>
      <c r="M13" s="10">
        <v>1214.28</v>
      </c>
      <c r="N13" s="10">
        <v>1159.4760000000001</v>
      </c>
      <c r="O13" s="10">
        <v>1122.825</v>
      </c>
      <c r="P13" s="10">
        <v>1028.537</v>
      </c>
      <c r="Q13" s="10">
        <v>1032.624</v>
      </c>
      <c r="R13" s="10">
        <v>1213.5110000000002</v>
      </c>
      <c r="S13" s="10">
        <v>1203.047</v>
      </c>
      <c r="T13" s="10">
        <v>1224.8499999999999</v>
      </c>
      <c r="U13" s="10">
        <v>1292.316</v>
      </c>
      <c r="V13" s="10">
        <v>1253.3530000000001</v>
      </c>
      <c r="W13" s="10">
        <v>1068.278</v>
      </c>
      <c r="X13" s="10">
        <v>1096.2569999999998</v>
      </c>
      <c r="Y13" s="10">
        <v>1232.9680000000001</v>
      </c>
      <c r="Z13" s="10">
        <v>1215.9570000000001</v>
      </c>
      <c r="AA13" s="10">
        <v>1068.3599999999999</v>
      </c>
      <c r="AB13" s="10">
        <v>959.26499999999999</v>
      </c>
      <c r="AC13" s="10">
        <v>1015.378</v>
      </c>
      <c r="AD13" s="10">
        <v>1060.4480000000001</v>
      </c>
      <c r="AE13" s="10">
        <v>1126.6319999999998</v>
      </c>
      <c r="AF13" s="10"/>
      <c r="AG13" s="10"/>
    </row>
    <row r="14" spans="1:38">
      <c r="A14" s="4">
        <f t="shared" si="1"/>
        <v>9</v>
      </c>
      <c r="B14" s="7">
        <v>966.45600000000002</v>
      </c>
      <c r="C14" s="29">
        <v>927.12</v>
      </c>
      <c r="D14" s="7">
        <v>992.80799999999999</v>
      </c>
      <c r="E14" s="7">
        <v>944.90600000000006</v>
      </c>
      <c r="F14" s="10">
        <v>1092.4199999999998</v>
      </c>
      <c r="G14" s="10">
        <v>945.20500000000004</v>
      </c>
      <c r="H14" s="10">
        <v>1109.3230000000001</v>
      </c>
      <c r="I14" s="10">
        <v>938.73800000000006</v>
      </c>
      <c r="J14" s="10">
        <v>1052.19</v>
      </c>
      <c r="K14" s="10">
        <v>1111.9369999999999</v>
      </c>
      <c r="L14" s="10">
        <v>1042.432</v>
      </c>
      <c r="M14" s="10">
        <v>1188.0899999999999</v>
      </c>
      <c r="N14" s="10">
        <v>1137.184</v>
      </c>
      <c r="O14" s="10">
        <v>1046.4690000000001</v>
      </c>
      <c r="P14" s="10">
        <v>945.92199999999991</v>
      </c>
      <c r="Q14" s="10">
        <v>1087.769</v>
      </c>
      <c r="R14" s="10">
        <v>1210.0910000000001</v>
      </c>
      <c r="S14" s="10">
        <v>1077.9750000000001</v>
      </c>
      <c r="T14" s="10">
        <v>1086.7220000000002</v>
      </c>
      <c r="U14" s="10">
        <v>1175.123</v>
      </c>
      <c r="V14" s="10">
        <v>1146.692</v>
      </c>
      <c r="W14" s="10">
        <v>1098.0409999999999</v>
      </c>
      <c r="X14" s="10">
        <v>1110.3319999999999</v>
      </c>
      <c r="Y14" s="10">
        <v>1169.1379999999999</v>
      </c>
      <c r="Z14" s="10">
        <v>1227.1679999999999</v>
      </c>
      <c r="AA14" s="10">
        <v>1102.413</v>
      </c>
      <c r="AB14" s="10">
        <v>972.84900000000005</v>
      </c>
      <c r="AC14" s="10">
        <v>958.85399999999993</v>
      </c>
      <c r="AD14" s="10">
        <v>1054.0159999999998</v>
      </c>
      <c r="AE14" s="10">
        <v>1186.3119999999999</v>
      </c>
      <c r="AF14" s="10"/>
      <c r="AG14" s="10"/>
    </row>
    <row r="15" spans="1:38">
      <c r="A15" s="4">
        <f t="shared" si="1"/>
        <v>10</v>
      </c>
      <c r="B15" s="7">
        <v>904.1579999999999</v>
      </c>
      <c r="C15" s="29">
        <v>836.96600000000001</v>
      </c>
      <c r="D15" s="7">
        <v>915.99399999999991</v>
      </c>
      <c r="E15" s="7">
        <v>898.81899999999996</v>
      </c>
      <c r="F15" s="10">
        <v>1107.261</v>
      </c>
      <c r="G15" s="10">
        <v>899.31500000000005</v>
      </c>
      <c r="H15" s="10">
        <v>1051.6229999999998</v>
      </c>
      <c r="I15" s="10">
        <v>932.99200000000008</v>
      </c>
      <c r="J15" s="10">
        <v>1089.95</v>
      </c>
      <c r="K15" s="10">
        <v>1132.7909999999999</v>
      </c>
      <c r="L15" s="10">
        <v>1045.693</v>
      </c>
      <c r="M15" s="10">
        <v>1145.3579999999999</v>
      </c>
      <c r="N15" s="10">
        <v>1111.1499999999999</v>
      </c>
      <c r="O15" s="10">
        <v>970.553</v>
      </c>
      <c r="P15" s="10">
        <v>855.072</v>
      </c>
      <c r="Q15" s="10">
        <v>1102.252</v>
      </c>
      <c r="R15" s="10">
        <v>1194.867</v>
      </c>
      <c r="S15" s="10">
        <v>970.11799999999994</v>
      </c>
      <c r="T15" s="10">
        <v>960.03399999999999</v>
      </c>
      <c r="U15" s="10">
        <v>1061.5260000000001</v>
      </c>
      <c r="V15" s="10">
        <v>1088.3820000000001</v>
      </c>
      <c r="W15" s="10">
        <v>1033.2329999999999</v>
      </c>
      <c r="X15" s="10">
        <v>1101.4920000000002</v>
      </c>
      <c r="Y15" s="10">
        <v>1060.201</v>
      </c>
      <c r="Z15" s="10">
        <v>1216.963</v>
      </c>
      <c r="AA15" s="10">
        <v>1110.5339999999999</v>
      </c>
      <c r="AB15" s="10">
        <v>950.375</v>
      </c>
      <c r="AC15" s="10">
        <v>899.62099999999998</v>
      </c>
      <c r="AD15" s="10">
        <v>1008.13</v>
      </c>
      <c r="AE15" s="10">
        <v>1249.338</v>
      </c>
      <c r="AF15" s="10"/>
      <c r="AG15" s="10"/>
    </row>
    <row r="16" spans="1:38">
      <c r="A16" s="4">
        <f t="shared" si="1"/>
        <v>11</v>
      </c>
      <c r="B16" s="7">
        <v>818.24799999999993</v>
      </c>
      <c r="C16" s="29">
        <v>746.58500000000004</v>
      </c>
      <c r="D16" s="7">
        <v>1043.374</v>
      </c>
      <c r="E16" s="7">
        <v>875.85399999999993</v>
      </c>
      <c r="F16" s="10">
        <v>1110.6950000000002</v>
      </c>
      <c r="G16" s="10">
        <v>937.03899999999999</v>
      </c>
      <c r="H16" s="10">
        <v>1038.8129999999999</v>
      </c>
      <c r="I16" s="10">
        <v>927.40600000000006</v>
      </c>
      <c r="J16" s="10">
        <v>1118.0730000000001</v>
      </c>
      <c r="K16" s="10">
        <v>1141.973</v>
      </c>
      <c r="L16" s="10">
        <v>1109.9069999999999</v>
      </c>
      <c r="M16" s="10">
        <v>1077.2579999999998</v>
      </c>
      <c r="N16" s="10">
        <v>1078.8049999999998</v>
      </c>
      <c r="O16" s="10">
        <v>998.03800000000001</v>
      </c>
      <c r="P16" s="10">
        <v>781.62</v>
      </c>
      <c r="Q16" s="10">
        <v>1110.0829999999999</v>
      </c>
      <c r="R16" s="10">
        <v>1160.903</v>
      </c>
      <c r="S16" s="10">
        <v>930.32400000000007</v>
      </c>
      <c r="T16" s="10">
        <v>899.64</v>
      </c>
      <c r="U16" s="10">
        <v>992.09199999999998</v>
      </c>
      <c r="V16" s="10">
        <v>1098.9279999999999</v>
      </c>
      <c r="W16" s="10">
        <v>1035.5160000000001</v>
      </c>
      <c r="X16" s="10">
        <v>1082.075</v>
      </c>
      <c r="Y16" s="10">
        <v>1066.576</v>
      </c>
      <c r="Z16" s="10">
        <v>1185.788</v>
      </c>
      <c r="AA16" s="10">
        <v>1113.5709999999999</v>
      </c>
      <c r="AB16" s="10">
        <v>934.01800000000003</v>
      </c>
      <c r="AC16" s="10">
        <v>852.35900000000004</v>
      </c>
      <c r="AD16" s="10">
        <v>947.43100000000004</v>
      </c>
      <c r="AE16" s="10">
        <v>1213.71</v>
      </c>
      <c r="AF16" s="10"/>
      <c r="AG16" s="10"/>
    </row>
    <row r="17" spans="1:33">
      <c r="A17" s="4">
        <f t="shared" si="1"/>
        <v>12</v>
      </c>
      <c r="B17" s="7">
        <v>786.423</v>
      </c>
      <c r="C17" s="29">
        <v>690.34399999999994</v>
      </c>
      <c r="D17" s="7">
        <v>1001.776</v>
      </c>
      <c r="E17" s="7">
        <v>917.04899999999998</v>
      </c>
      <c r="F17" s="10">
        <v>1093.1239999999998</v>
      </c>
      <c r="G17" s="10">
        <v>899.48</v>
      </c>
      <c r="H17" s="10">
        <v>1057.624</v>
      </c>
      <c r="I17" s="10">
        <v>888.024</v>
      </c>
      <c r="J17" s="10">
        <v>1145.7670000000001</v>
      </c>
      <c r="K17" s="10">
        <v>1161.662</v>
      </c>
      <c r="L17" s="10">
        <v>1156.2249999999999</v>
      </c>
      <c r="M17" s="10">
        <v>1019.85</v>
      </c>
      <c r="N17" s="10">
        <v>1065.0440000000001</v>
      </c>
      <c r="O17" s="10">
        <v>1000.197</v>
      </c>
      <c r="P17" s="10">
        <v>747.45900000000006</v>
      </c>
      <c r="Q17" s="10">
        <v>1130.1510000000001</v>
      </c>
      <c r="R17" s="10">
        <v>1143.6559999999999</v>
      </c>
      <c r="S17" s="10">
        <v>923.00800000000004</v>
      </c>
      <c r="T17" s="10">
        <v>869.28099999999995</v>
      </c>
      <c r="U17" s="10">
        <v>946.7940000000001</v>
      </c>
      <c r="V17" s="10">
        <v>1079.575</v>
      </c>
      <c r="W17" s="10">
        <v>1036.9159999999999</v>
      </c>
      <c r="X17" s="10">
        <v>1060.383</v>
      </c>
      <c r="Y17" s="10">
        <v>1023.5149999999999</v>
      </c>
      <c r="Z17" s="10">
        <v>1127.4589999999998</v>
      </c>
      <c r="AA17" s="10">
        <v>1088.1789999999999</v>
      </c>
      <c r="AB17" s="10">
        <v>934.22899999999993</v>
      </c>
      <c r="AC17" s="10">
        <v>906.125</v>
      </c>
      <c r="AD17" s="10">
        <v>908.71100000000001</v>
      </c>
      <c r="AE17" s="10">
        <v>1218.8440000000001</v>
      </c>
      <c r="AF17" s="10"/>
      <c r="AG17" s="10"/>
    </row>
    <row r="18" spans="1:33">
      <c r="A18" s="4">
        <f t="shared" si="1"/>
        <v>13</v>
      </c>
      <c r="B18" s="7">
        <v>752.98400000000004</v>
      </c>
      <c r="C18" s="29">
        <v>685.024</v>
      </c>
      <c r="D18" s="7">
        <v>1060.4920000000002</v>
      </c>
      <c r="E18" s="7">
        <v>1037.5659999999998</v>
      </c>
      <c r="F18" s="10">
        <v>1081.402</v>
      </c>
      <c r="G18" s="10">
        <v>893.43899999999996</v>
      </c>
      <c r="H18" s="10">
        <v>1049.5719999999999</v>
      </c>
      <c r="I18" s="10">
        <v>849.98299999999995</v>
      </c>
      <c r="J18" s="10">
        <v>1133.0219999999999</v>
      </c>
      <c r="K18" s="10">
        <v>1152.0889999999999</v>
      </c>
      <c r="L18" s="10">
        <v>1175.6309999999999</v>
      </c>
      <c r="M18" s="10">
        <v>1022.8430000000001</v>
      </c>
      <c r="N18" s="10">
        <v>1103.626</v>
      </c>
      <c r="O18" s="10">
        <v>1039.912</v>
      </c>
      <c r="P18" s="10">
        <v>749.62700000000007</v>
      </c>
      <c r="Q18" s="10">
        <v>1155.5889999999999</v>
      </c>
      <c r="R18" s="10">
        <v>1132.5619999999999</v>
      </c>
      <c r="S18" s="10">
        <v>930.04200000000003</v>
      </c>
      <c r="T18" s="10">
        <v>859.56000000000006</v>
      </c>
      <c r="U18" s="10">
        <v>936.58199999999999</v>
      </c>
      <c r="V18" s="10">
        <v>1135.72</v>
      </c>
      <c r="W18" s="10">
        <v>1023.549</v>
      </c>
      <c r="X18" s="10">
        <v>1105.7760000000001</v>
      </c>
      <c r="Y18" s="10">
        <v>1007.1089999999999</v>
      </c>
      <c r="Z18" s="10">
        <v>1116.52</v>
      </c>
      <c r="AA18" s="10">
        <v>1083.0809999999999</v>
      </c>
      <c r="AB18" s="10">
        <v>924.32799999999997</v>
      </c>
      <c r="AC18" s="10">
        <v>936.375</v>
      </c>
      <c r="AD18" s="10">
        <v>893.52699999999993</v>
      </c>
      <c r="AE18" s="10">
        <v>1239.7429999999999</v>
      </c>
      <c r="AF18" s="10"/>
      <c r="AG18" s="10"/>
    </row>
    <row r="19" spans="1:33">
      <c r="A19" s="4">
        <f t="shared" si="1"/>
        <v>14</v>
      </c>
      <c r="B19" s="7">
        <v>724.399</v>
      </c>
      <c r="C19" s="29">
        <v>693.85400000000004</v>
      </c>
      <c r="D19" s="7">
        <v>1186.7530000000002</v>
      </c>
      <c r="E19" s="7">
        <v>890.50600000000009</v>
      </c>
      <c r="F19" s="10">
        <v>1093.0790000000002</v>
      </c>
      <c r="G19" s="10">
        <v>946.24800000000005</v>
      </c>
      <c r="H19" s="10">
        <v>975.70700000000011</v>
      </c>
      <c r="I19" s="10">
        <v>801.774</v>
      </c>
      <c r="J19" s="10">
        <v>1136.412</v>
      </c>
      <c r="K19" s="10">
        <v>1142.9469999999999</v>
      </c>
      <c r="L19" s="10">
        <v>1192.8409999999999</v>
      </c>
      <c r="M19" s="10">
        <v>1070.2719999999999</v>
      </c>
      <c r="N19" s="10">
        <v>1117.6099999999999</v>
      </c>
      <c r="O19" s="10">
        <v>1069.0330000000001</v>
      </c>
      <c r="P19" s="10">
        <v>798.98099999999999</v>
      </c>
      <c r="Q19" s="10">
        <v>1171.7250000000001</v>
      </c>
      <c r="R19" s="10">
        <v>1136.126</v>
      </c>
      <c r="S19" s="10">
        <v>968.15700000000004</v>
      </c>
      <c r="T19" s="10">
        <v>929.39199999999994</v>
      </c>
      <c r="U19" s="10">
        <v>980.23799999999994</v>
      </c>
      <c r="V19" s="10">
        <v>1199.7160000000001</v>
      </c>
      <c r="W19" s="10">
        <v>937.75099999999998</v>
      </c>
      <c r="X19" s="10">
        <v>1134.047</v>
      </c>
      <c r="Y19" s="10">
        <v>1084.325</v>
      </c>
      <c r="Z19" s="10">
        <v>1118.604</v>
      </c>
      <c r="AA19" s="10">
        <v>1106.3319999999999</v>
      </c>
      <c r="AB19" s="10">
        <v>883.29199999999992</v>
      </c>
      <c r="AC19" s="10">
        <v>981.89299999999992</v>
      </c>
      <c r="AD19" s="10">
        <v>933.40700000000004</v>
      </c>
      <c r="AE19" s="10">
        <v>1246.3249999999998</v>
      </c>
      <c r="AF19" s="10"/>
      <c r="AG19" s="10"/>
    </row>
    <row r="20" spans="1:33">
      <c r="A20" s="4">
        <f t="shared" si="1"/>
        <v>15</v>
      </c>
      <c r="B20" s="7">
        <v>765.07800000000009</v>
      </c>
      <c r="C20" s="29">
        <v>713.64600000000007</v>
      </c>
      <c r="D20" s="7">
        <v>1109.681</v>
      </c>
      <c r="E20" s="7">
        <v>912.77099999999996</v>
      </c>
      <c r="F20" s="10">
        <v>1112.3789999999999</v>
      </c>
      <c r="G20" s="10">
        <v>1030.3390000000002</v>
      </c>
      <c r="H20" s="10">
        <v>1013.461</v>
      </c>
      <c r="I20" s="10">
        <v>853.57799999999997</v>
      </c>
      <c r="J20" s="10">
        <v>1155.6969999999999</v>
      </c>
      <c r="K20" s="10">
        <v>1143.0609999999999</v>
      </c>
      <c r="L20" s="10">
        <v>1216.02</v>
      </c>
      <c r="M20" s="10">
        <v>1147.002</v>
      </c>
      <c r="N20" s="10">
        <v>1126.4430000000002</v>
      </c>
      <c r="O20" s="10">
        <v>1094.595</v>
      </c>
      <c r="P20" s="10">
        <v>917.66599999999994</v>
      </c>
      <c r="Q20" s="10">
        <v>1161.432</v>
      </c>
      <c r="R20" s="10">
        <v>1181.308</v>
      </c>
      <c r="S20" s="10">
        <v>1073.0409999999999</v>
      </c>
      <c r="T20" s="10">
        <v>1043.491</v>
      </c>
      <c r="U20" s="10">
        <v>1245.2949999999998</v>
      </c>
      <c r="V20" s="10">
        <v>1177.1010000000001</v>
      </c>
      <c r="W20" s="10">
        <v>1029.8910000000001</v>
      </c>
      <c r="X20" s="10">
        <v>1155.9549999999999</v>
      </c>
      <c r="Y20" s="10">
        <v>1124.201</v>
      </c>
      <c r="Z20" s="10">
        <v>1146.2840000000001</v>
      </c>
      <c r="AA20" s="10">
        <v>1124.309</v>
      </c>
      <c r="AB20" s="10">
        <v>923.947</v>
      </c>
      <c r="AC20" s="10">
        <v>1052.4929999999999</v>
      </c>
      <c r="AD20" s="10">
        <v>1042.57</v>
      </c>
      <c r="AE20" s="10">
        <v>1241.8429999999998</v>
      </c>
      <c r="AF20" s="10"/>
      <c r="AG20" s="10"/>
    </row>
    <row r="21" spans="1:33">
      <c r="A21" s="4">
        <f t="shared" si="1"/>
        <v>16</v>
      </c>
      <c r="B21" s="7">
        <v>858.81700000000001</v>
      </c>
      <c r="C21" s="29">
        <v>819.65300000000002</v>
      </c>
      <c r="D21" s="7">
        <v>1118.633</v>
      </c>
      <c r="E21" s="7">
        <v>1023.8810000000001</v>
      </c>
      <c r="F21" s="10">
        <v>1140.1279999999999</v>
      </c>
      <c r="G21" s="10">
        <v>1128.8739999999998</v>
      </c>
      <c r="H21" s="10">
        <v>1120.729</v>
      </c>
      <c r="I21" s="10">
        <v>982.39700000000005</v>
      </c>
      <c r="J21" s="10">
        <v>1183.5409999999999</v>
      </c>
      <c r="K21" s="10">
        <v>1157.9199999999998</v>
      </c>
      <c r="L21" s="10">
        <v>1234.7730000000001</v>
      </c>
      <c r="M21" s="10">
        <v>1194.135</v>
      </c>
      <c r="N21" s="10">
        <v>1272.2059999999999</v>
      </c>
      <c r="O21" s="10">
        <v>1155.3709999999999</v>
      </c>
      <c r="P21" s="10">
        <v>1078.491</v>
      </c>
      <c r="Q21" s="10">
        <v>1199.617</v>
      </c>
      <c r="R21" s="10">
        <v>1253.6690000000001</v>
      </c>
      <c r="S21" s="10">
        <v>1177.325</v>
      </c>
      <c r="T21" s="10">
        <v>1197.702</v>
      </c>
      <c r="U21" s="10">
        <v>1244.8880000000001</v>
      </c>
      <c r="V21" s="10">
        <v>1229.9549999999999</v>
      </c>
      <c r="W21" s="10">
        <v>1099.941</v>
      </c>
      <c r="X21" s="10">
        <v>1198.7340000000002</v>
      </c>
      <c r="Y21" s="10">
        <v>1206.2600000000002</v>
      </c>
      <c r="Z21" s="10">
        <v>1196.2180000000001</v>
      </c>
      <c r="AA21" s="10">
        <v>1204.0520000000001</v>
      </c>
      <c r="AB21" s="10">
        <v>992.08800000000008</v>
      </c>
      <c r="AC21" s="10">
        <v>1137.27</v>
      </c>
      <c r="AD21" s="10">
        <v>1167.4579999999999</v>
      </c>
      <c r="AE21" s="10">
        <v>1294.7340000000002</v>
      </c>
      <c r="AF21" s="10"/>
      <c r="AG21" s="10"/>
    </row>
    <row r="22" spans="1:33">
      <c r="A22" s="4">
        <f t="shared" si="1"/>
        <v>17</v>
      </c>
      <c r="B22" s="7">
        <v>1008.909</v>
      </c>
      <c r="C22" s="29">
        <v>979.53699999999992</v>
      </c>
      <c r="D22" s="7">
        <v>1200.3819999999998</v>
      </c>
      <c r="E22" s="7">
        <v>1143.058</v>
      </c>
      <c r="F22" s="10">
        <v>1195.461</v>
      </c>
      <c r="G22" s="10">
        <v>1216.423</v>
      </c>
      <c r="H22" s="10">
        <v>1201.451</v>
      </c>
      <c r="I22" s="10">
        <v>1091.5810000000001</v>
      </c>
      <c r="J22" s="10">
        <v>1238.586</v>
      </c>
      <c r="K22" s="10">
        <v>1208.5130000000001</v>
      </c>
      <c r="L22" s="10">
        <v>1314.4649999999999</v>
      </c>
      <c r="M22" s="10">
        <v>1272.287</v>
      </c>
      <c r="N22" s="10">
        <v>1271.6579999999999</v>
      </c>
      <c r="O22" s="10">
        <v>1239.9399999999998</v>
      </c>
      <c r="P22" s="10">
        <v>1196.6310000000001</v>
      </c>
      <c r="Q22" s="10">
        <v>1286.7729999999999</v>
      </c>
      <c r="R22" s="10">
        <v>1337.6200000000001</v>
      </c>
      <c r="S22" s="10">
        <v>1279</v>
      </c>
      <c r="T22" s="10">
        <v>1307.992</v>
      </c>
      <c r="U22" s="10">
        <v>1324.546</v>
      </c>
      <c r="V22" s="10">
        <v>1356.3589999999999</v>
      </c>
      <c r="W22" s="10">
        <v>1204.6480000000001</v>
      </c>
      <c r="X22" s="10">
        <v>1296.0129999999999</v>
      </c>
      <c r="Y22" s="10">
        <v>1315.309</v>
      </c>
      <c r="Z22" s="10">
        <v>1251.1010000000001</v>
      </c>
      <c r="AA22" s="10">
        <v>1216.0239999999999</v>
      </c>
      <c r="AB22" s="10">
        <v>1038.52</v>
      </c>
      <c r="AC22" s="10">
        <v>1230.1049999999998</v>
      </c>
      <c r="AD22" s="10">
        <v>1262.2349999999999</v>
      </c>
      <c r="AE22" s="10">
        <v>1352.0249999999999</v>
      </c>
      <c r="AF22" s="10"/>
      <c r="AG22" s="10"/>
    </row>
    <row r="23" spans="1:33">
      <c r="A23" s="4">
        <f t="shared" si="1"/>
        <v>18</v>
      </c>
      <c r="B23" s="7">
        <v>1099.2760000000001</v>
      </c>
      <c r="C23" s="29">
        <v>1113.2259999999999</v>
      </c>
      <c r="D23" s="7">
        <v>1246.2629999999999</v>
      </c>
      <c r="E23" s="7">
        <v>1214.162</v>
      </c>
      <c r="F23" s="10">
        <v>1236.3499999999999</v>
      </c>
      <c r="G23" s="10">
        <v>1272.5929999999998</v>
      </c>
      <c r="H23" s="10">
        <v>1219.8720000000001</v>
      </c>
      <c r="I23" s="10">
        <v>1132.481</v>
      </c>
      <c r="J23" s="10">
        <v>1255.914</v>
      </c>
      <c r="K23" s="10">
        <v>1232.163</v>
      </c>
      <c r="L23" s="10">
        <v>1366.922</v>
      </c>
      <c r="M23" s="10">
        <v>1301.954</v>
      </c>
      <c r="N23" s="10">
        <v>1286.5</v>
      </c>
      <c r="O23" s="10">
        <v>1262.5519999999999</v>
      </c>
      <c r="P23" s="10">
        <v>1245.0740000000001</v>
      </c>
      <c r="Q23" s="10">
        <v>1321.252</v>
      </c>
      <c r="R23" s="10">
        <v>1365.672</v>
      </c>
      <c r="S23" s="10">
        <v>1336.5269999999998</v>
      </c>
      <c r="T23" s="10">
        <v>1357.1420000000001</v>
      </c>
      <c r="U23" s="10">
        <v>1366.2450000000001</v>
      </c>
      <c r="V23" s="10">
        <v>1290.828</v>
      </c>
      <c r="W23" s="10">
        <v>1233.549</v>
      </c>
      <c r="X23" s="10">
        <v>1329.2280000000001</v>
      </c>
      <c r="Y23" s="10">
        <v>1348.615</v>
      </c>
      <c r="Z23" s="10">
        <v>1283.5840000000001</v>
      </c>
      <c r="AA23" s="10">
        <v>1193.1989999999998</v>
      </c>
      <c r="AB23" s="10">
        <v>1045.575</v>
      </c>
      <c r="AC23" s="10">
        <v>1252.9379999999999</v>
      </c>
      <c r="AD23" s="10">
        <v>1292.471</v>
      </c>
      <c r="AE23" s="10">
        <v>1401.818</v>
      </c>
      <c r="AF23" s="10"/>
      <c r="AG23" s="10"/>
    </row>
    <row r="24" spans="1:33">
      <c r="A24" s="4">
        <f t="shared" si="1"/>
        <v>19</v>
      </c>
      <c r="B24" s="7">
        <v>1118.4069999999999</v>
      </c>
      <c r="C24" s="29">
        <v>1174.6380000000001</v>
      </c>
      <c r="D24" s="7">
        <v>1203.107</v>
      </c>
      <c r="E24" s="7">
        <v>1176.825</v>
      </c>
      <c r="F24" s="10">
        <v>1203.931</v>
      </c>
      <c r="G24" s="10">
        <v>1245.442</v>
      </c>
      <c r="H24" s="10">
        <v>1179.768</v>
      </c>
      <c r="I24" s="10">
        <v>1102.2449999999999</v>
      </c>
      <c r="J24" s="10">
        <v>1215.117</v>
      </c>
      <c r="K24" s="10">
        <v>1203.6880000000001</v>
      </c>
      <c r="L24" s="10">
        <v>1333.1089999999999</v>
      </c>
      <c r="M24" s="10">
        <v>1277.3309999999999</v>
      </c>
      <c r="N24" s="10">
        <v>1258.027</v>
      </c>
      <c r="O24" s="10">
        <v>1225.1979999999999</v>
      </c>
      <c r="P24" s="10">
        <v>1210.6089999999999</v>
      </c>
      <c r="Q24" s="10">
        <v>1269.5740000000001</v>
      </c>
      <c r="R24" s="10">
        <v>1336.43</v>
      </c>
      <c r="S24" s="10">
        <v>1312.3429999999998</v>
      </c>
      <c r="T24" s="10">
        <v>1345.261</v>
      </c>
      <c r="U24" s="10">
        <v>1348.558</v>
      </c>
      <c r="V24" s="10">
        <v>1257.739</v>
      </c>
      <c r="W24" s="10">
        <v>1206.8429999999998</v>
      </c>
      <c r="X24" s="10">
        <v>1260.8980000000001</v>
      </c>
      <c r="Y24" s="10">
        <v>1336.5350000000001</v>
      </c>
      <c r="Z24" s="10">
        <v>1250.7360000000001</v>
      </c>
      <c r="AA24" s="10">
        <v>1157.73</v>
      </c>
      <c r="AB24" s="10">
        <v>1034.075</v>
      </c>
      <c r="AC24" s="10">
        <v>1231.1179999999999</v>
      </c>
      <c r="AD24" s="10">
        <v>1266.193</v>
      </c>
      <c r="AE24" s="10">
        <v>1367.3790000000001</v>
      </c>
      <c r="AF24" s="10"/>
      <c r="AG24" s="10"/>
    </row>
    <row r="25" spans="1:33">
      <c r="A25" s="4">
        <f t="shared" si="1"/>
        <v>20</v>
      </c>
      <c r="B25" s="7">
        <v>1085.4839999999999</v>
      </c>
      <c r="C25" s="29">
        <v>1148.7440000000001</v>
      </c>
      <c r="D25" s="7">
        <v>1141.729</v>
      </c>
      <c r="E25" s="7">
        <v>1140.7470000000001</v>
      </c>
      <c r="F25" s="10">
        <v>1152.335</v>
      </c>
      <c r="G25" s="10">
        <v>1205.098</v>
      </c>
      <c r="H25" s="10">
        <v>1127.403</v>
      </c>
      <c r="I25" s="10">
        <v>1061.6409999999998</v>
      </c>
      <c r="J25" s="10">
        <v>1156.7059999999999</v>
      </c>
      <c r="K25" s="10">
        <v>1142.0930000000001</v>
      </c>
      <c r="L25" s="10">
        <v>1304.7430000000002</v>
      </c>
      <c r="M25" s="10">
        <v>1250.079</v>
      </c>
      <c r="N25" s="10">
        <v>1214.7329999999999</v>
      </c>
      <c r="O25" s="10">
        <v>1185.4179999999999</v>
      </c>
      <c r="P25" s="10">
        <v>1170.08</v>
      </c>
      <c r="Q25" s="10">
        <v>1219.865</v>
      </c>
      <c r="R25" s="10">
        <v>1287.308</v>
      </c>
      <c r="S25" s="10">
        <v>1267.8679999999999</v>
      </c>
      <c r="T25" s="10">
        <v>1316.6510000000001</v>
      </c>
      <c r="U25" s="10">
        <v>1316.8030000000001</v>
      </c>
      <c r="V25" s="10">
        <v>1213.9099999999999</v>
      </c>
      <c r="W25" s="10">
        <v>1163.8210000000001</v>
      </c>
      <c r="X25" s="10">
        <v>1210.837</v>
      </c>
      <c r="Y25" s="10">
        <v>1295.749</v>
      </c>
      <c r="Z25" s="10">
        <v>1203.4179999999999</v>
      </c>
      <c r="AA25" s="10">
        <v>1111.7570000000001</v>
      </c>
      <c r="AB25" s="10">
        <v>1018.079</v>
      </c>
      <c r="AC25" s="10">
        <v>1199.2469999999998</v>
      </c>
      <c r="AD25" s="10">
        <v>1230.981</v>
      </c>
      <c r="AE25" s="10">
        <v>1289.268</v>
      </c>
      <c r="AF25" s="10"/>
      <c r="AG25" s="10"/>
    </row>
    <row r="26" spans="1:33">
      <c r="A26" s="4">
        <f t="shared" si="1"/>
        <v>21</v>
      </c>
      <c r="B26" s="7">
        <v>1045.73</v>
      </c>
      <c r="C26" s="29">
        <v>1099.827</v>
      </c>
      <c r="D26" s="7">
        <v>1070.855</v>
      </c>
      <c r="E26" s="7">
        <v>1078.9640000000002</v>
      </c>
      <c r="F26" s="10">
        <v>1097.9469999999999</v>
      </c>
      <c r="G26" s="10">
        <v>1153.2079999999999</v>
      </c>
      <c r="H26" s="10">
        <v>1080.9459999999999</v>
      </c>
      <c r="I26" s="10">
        <v>1020.4829999999999</v>
      </c>
      <c r="J26" s="10">
        <v>1094.9450000000002</v>
      </c>
      <c r="K26" s="10">
        <v>1078.6400000000001</v>
      </c>
      <c r="L26" s="10">
        <v>1251.251</v>
      </c>
      <c r="M26" s="10">
        <v>1186.598</v>
      </c>
      <c r="N26" s="10">
        <v>1154.693</v>
      </c>
      <c r="O26" s="10">
        <v>1137.4009999999998</v>
      </c>
      <c r="P26" s="10">
        <v>1124.2280000000001</v>
      </c>
      <c r="Q26" s="10">
        <v>1164.0039999999999</v>
      </c>
      <c r="R26" s="10">
        <v>1243.55</v>
      </c>
      <c r="S26" s="10">
        <v>1214.6669999999999</v>
      </c>
      <c r="T26" s="10">
        <v>1268.4960000000001</v>
      </c>
      <c r="U26" s="10">
        <v>1276.136</v>
      </c>
      <c r="V26" s="10">
        <v>1166.059</v>
      </c>
      <c r="W26" s="10">
        <v>1134.6260000000002</v>
      </c>
      <c r="X26" s="10">
        <v>1172.6980000000001</v>
      </c>
      <c r="Y26" s="10">
        <v>1237.903</v>
      </c>
      <c r="Z26" s="10">
        <v>1140.2109999999998</v>
      </c>
      <c r="AA26" s="10">
        <v>1056.903</v>
      </c>
      <c r="AB26" s="10">
        <v>1004.2239999999999</v>
      </c>
      <c r="AC26" s="10">
        <v>1153.7479999999998</v>
      </c>
      <c r="AD26" s="10">
        <v>1186.2549999999999</v>
      </c>
      <c r="AE26" s="10">
        <v>1156.691</v>
      </c>
      <c r="AF26" s="10"/>
      <c r="AG26" s="10"/>
    </row>
    <row r="27" spans="1:33">
      <c r="A27" s="4">
        <f t="shared" si="1"/>
        <v>22</v>
      </c>
      <c r="B27" s="7">
        <v>984.697</v>
      </c>
      <c r="C27" s="29">
        <v>1054.3130000000001</v>
      </c>
      <c r="D27" s="7">
        <v>985.53800000000001</v>
      </c>
      <c r="E27" s="7">
        <v>1013.724</v>
      </c>
      <c r="F27" s="10">
        <v>1009.724</v>
      </c>
      <c r="G27" s="10">
        <v>1090.423</v>
      </c>
      <c r="H27" s="10">
        <v>1021.3579999999999</v>
      </c>
      <c r="I27" s="10">
        <v>974.37400000000002</v>
      </c>
      <c r="J27" s="10">
        <v>1027.8729999999998</v>
      </c>
      <c r="K27" s="10">
        <v>1007.446</v>
      </c>
      <c r="L27" s="10">
        <v>1177.357</v>
      </c>
      <c r="M27" s="10">
        <v>1123.1510000000001</v>
      </c>
      <c r="N27" s="10">
        <v>1089.0940000000001</v>
      </c>
      <c r="O27" s="10">
        <v>1082.491</v>
      </c>
      <c r="P27" s="10">
        <v>1065.92</v>
      </c>
      <c r="Q27" s="10">
        <v>1091.923</v>
      </c>
      <c r="R27" s="10">
        <v>1162.8789999999999</v>
      </c>
      <c r="S27" s="10">
        <v>1150.0940000000001</v>
      </c>
      <c r="T27" s="10">
        <v>1196.1610000000001</v>
      </c>
      <c r="U27" s="10">
        <v>1214.4180000000001</v>
      </c>
      <c r="V27" s="10">
        <v>1100.9849999999999</v>
      </c>
      <c r="W27" s="10">
        <v>1098.2320000000002</v>
      </c>
      <c r="X27" s="10">
        <v>1118.4649999999999</v>
      </c>
      <c r="Y27" s="10">
        <v>1171.165</v>
      </c>
      <c r="Z27" s="10">
        <v>1078.886</v>
      </c>
      <c r="AA27" s="10">
        <v>987.04399999999998</v>
      </c>
      <c r="AB27" s="10">
        <v>968.10500000000002</v>
      </c>
      <c r="AC27" s="10">
        <v>1105.3130000000001</v>
      </c>
      <c r="AD27" s="10">
        <v>1130.1960000000001</v>
      </c>
      <c r="AE27" s="10">
        <v>1054.056</v>
      </c>
      <c r="AF27" s="10"/>
      <c r="AG27" s="10"/>
    </row>
    <row r="28" spans="1:33">
      <c r="A28" s="4">
        <f t="shared" si="1"/>
        <v>23</v>
      </c>
      <c r="B28" s="7">
        <v>931.85</v>
      </c>
      <c r="C28" s="29">
        <v>1002.9730000000001</v>
      </c>
      <c r="D28" s="7">
        <v>907.68</v>
      </c>
      <c r="E28" s="7">
        <v>935.67699999999991</v>
      </c>
      <c r="F28" s="10">
        <v>932.005</v>
      </c>
      <c r="G28" s="10">
        <v>1016.728</v>
      </c>
      <c r="H28" s="10">
        <v>953.87200000000007</v>
      </c>
      <c r="I28" s="10">
        <v>922.16</v>
      </c>
      <c r="J28" s="10">
        <v>942.39</v>
      </c>
      <c r="K28" s="10">
        <v>933.74099999999999</v>
      </c>
      <c r="L28" s="10">
        <v>1092.105</v>
      </c>
      <c r="M28" s="10">
        <v>1041.684</v>
      </c>
      <c r="N28" s="10">
        <v>1017.2140000000001</v>
      </c>
      <c r="O28" s="10">
        <v>1023.183</v>
      </c>
      <c r="P28" s="10">
        <v>1001.1479999999999</v>
      </c>
      <c r="Q28" s="10">
        <v>1013.121</v>
      </c>
      <c r="R28" s="10">
        <v>1078.9100000000001</v>
      </c>
      <c r="S28" s="10">
        <v>1072.6819999999998</v>
      </c>
      <c r="T28" s="10">
        <v>1121.7330000000002</v>
      </c>
      <c r="U28" s="10">
        <v>1138.9459999999999</v>
      </c>
      <c r="V28" s="10">
        <v>1023.8530000000001</v>
      </c>
      <c r="W28" s="10">
        <v>1040.577</v>
      </c>
      <c r="X28" s="10">
        <v>1045.94</v>
      </c>
      <c r="Y28" s="10">
        <v>1096.2619999999999</v>
      </c>
      <c r="Z28" s="10">
        <v>987.51699999999994</v>
      </c>
      <c r="AA28" s="10">
        <v>906.37800000000004</v>
      </c>
      <c r="AB28" s="10">
        <v>912.99400000000003</v>
      </c>
      <c r="AC28" s="10">
        <v>1043.097</v>
      </c>
      <c r="AD28" s="10">
        <v>1067.752</v>
      </c>
      <c r="AE28" s="10">
        <v>971.548</v>
      </c>
      <c r="AF28" s="10"/>
      <c r="AG28" s="10"/>
    </row>
    <row r="29" spans="1:33">
      <c r="A29" s="4">
        <f t="shared" si="1"/>
        <v>24</v>
      </c>
      <c r="B29" s="7">
        <v>874.63900000000001</v>
      </c>
      <c r="C29" s="29">
        <v>936.702</v>
      </c>
      <c r="D29" s="7">
        <v>846.73</v>
      </c>
      <c r="E29" s="7">
        <v>875.44799999999998</v>
      </c>
      <c r="F29" s="10">
        <v>868.91</v>
      </c>
      <c r="G29" s="10">
        <v>947.67099999999994</v>
      </c>
      <c r="H29" s="10">
        <v>895.15699999999993</v>
      </c>
      <c r="I29" s="10">
        <v>882.20400000000006</v>
      </c>
      <c r="J29" s="10">
        <v>877.01600000000008</v>
      </c>
      <c r="K29" s="10">
        <v>869.87299999999993</v>
      </c>
      <c r="L29" s="10">
        <v>1025.193</v>
      </c>
      <c r="M29" s="10">
        <v>979.98599999999999</v>
      </c>
      <c r="N29" s="10">
        <v>946.649</v>
      </c>
      <c r="O29" s="10">
        <v>966.45799999999997</v>
      </c>
      <c r="P29" s="10">
        <v>942.66300000000001</v>
      </c>
      <c r="Q29" s="10">
        <v>962.947</v>
      </c>
      <c r="R29" s="10">
        <v>1015.9589999999999</v>
      </c>
      <c r="S29" s="10">
        <v>1009.384</v>
      </c>
      <c r="T29" s="10">
        <v>1061.528</v>
      </c>
      <c r="U29" s="10">
        <v>1073.03</v>
      </c>
      <c r="V29" s="10">
        <v>952.26799999999992</v>
      </c>
      <c r="W29" s="10">
        <v>1000.631</v>
      </c>
      <c r="X29" s="10">
        <v>990.32499999999993</v>
      </c>
      <c r="Y29" s="10">
        <v>1030.52</v>
      </c>
      <c r="Z29" s="10">
        <v>919.69900000000007</v>
      </c>
      <c r="AA29" s="10">
        <v>833.37699999999995</v>
      </c>
      <c r="AB29" s="10">
        <v>874.71899999999994</v>
      </c>
      <c r="AC29" s="10">
        <v>989.05200000000002</v>
      </c>
      <c r="AD29" s="10">
        <v>1012.1850000000001</v>
      </c>
      <c r="AE29" s="10">
        <v>917.03599999999994</v>
      </c>
      <c r="AF29" s="10"/>
      <c r="AG29" s="10"/>
    </row>
    <row r="30" spans="1:33">
      <c r="A30" s="4">
        <v>25</v>
      </c>
      <c r="B30" s="7"/>
      <c r="C30" s="29">
        <v>883.68299999999999</v>
      </c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>
      <c r="B31" s="7"/>
      <c r="C31" s="7"/>
      <c r="D31" s="7"/>
      <c r="E31" s="7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>
      <c r="A32" s="5" t="s">
        <v>7</v>
      </c>
      <c r="B32" s="10">
        <f t="shared" ref="B32:AE32" si="2">MAX(B6:B29)</f>
        <v>1118.4069999999999</v>
      </c>
      <c r="C32" s="10">
        <f t="shared" si="2"/>
        <v>1174.6380000000001</v>
      </c>
      <c r="D32" s="10">
        <f t="shared" si="2"/>
        <v>1246.2629999999999</v>
      </c>
      <c r="E32" s="10">
        <f t="shared" si="2"/>
        <v>1214.162</v>
      </c>
      <c r="F32" s="10">
        <f t="shared" si="2"/>
        <v>1236.3499999999999</v>
      </c>
      <c r="G32" s="10">
        <f t="shared" si="2"/>
        <v>1272.5929999999998</v>
      </c>
      <c r="H32" s="10">
        <f t="shared" si="2"/>
        <v>1219.8720000000001</v>
      </c>
      <c r="I32" s="10">
        <f t="shared" si="2"/>
        <v>1132.481</v>
      </c>
      <c r="J32" s="10">
        <f t="shared" si="2"/>
        <v>1255.914</v>
      </c>
      <c r="K32" s="10">
        <f t="shared" si="2"/>
        <v>1232.163</v>
      </c>
      <c r="L32" s="10">
        <f t="shared" si="2"/>
        <v>1366.922</v>
      </c>
      <c r="M32" s="10">
        <f t="shared" si="2"/>
        <v>1301.954</v>
      </c>
      <c r="N32" s="10">
        <f t="shared" si="2"/>
        <v>1286.5</v>
      </c>
      <c r="O32" s="10">
        <f t="shared" si="2"/>
        <v>1262.5519999999999</v>
      </c>
      <c r="P32" s="10">
        <f t="shared" si="2"/>
        <v>1245.0740000000001</v>
      </c>
      <c r="Q32" s="10">
        <f t="shared" si="2"/>
        <v>1321.252</v>
      </c>
      <c r="R32" s="10">
        <f t="shared" si="2"/>
        <v>1365.672</v>
      </c>
      <c r="S32" s="10">
        <f t="shared" si="2"/>
        <v>1336.5269999999998</v>
      </c>
      <c r="T32" s="10">
        <f t="shared" si="2"/>
        <v>1357.1420000000001</v>
      </c>
      <c r="U32" s="10">
        <f t="shared" si="2"/>
        <v>1366.2450000000001</v>
      </c>
      <c r="V32" s="10">
        <f t="shared" si="2"/>
        <v>1356.3589999999999</v>
      </c>
      <c r="W32" s="10">
        <f t="shared" si="2"/>
        <v>1233.549</v>
      </c>
      <c r="X32" s="10">
        <f t="shared" si="2"/>
        <v>1329.2280000000001</v>
      </c>
      <c r="Y32" s="10">
        <f t="shared" si="2"/>
        <v>1348.615</v>
      </c>
      <c r="Z32" s="10">
        <f t="shared" si="2"/>
        <v>1283.5840000000001</v>
      </c>
      <c r="AA32" s="10">
        <f t="shared" si="2"/>
        <v>1216.0239999999999</v>
      </c>
      <c r="AB32" s="10">
        <f t="shared" si="2"/>
        <v>1045.575</v>
      </c>
      <c r="AC32" s="10">
        <f t="shared" si="2"/>
        <v>1252.9379999999999</v>
      </c>
      <c r="AD32" s="10">
        <f t="shared" si="2"/>
        <v>1292.471</v>
      </c>
      <c r="AE32" s="10">
        <f t="shared" si="2"/>
        <v>1401.818</v>
      </c>
      <c r="AF32" s="10"/>
      <c r="AG32" s="10"/>
    </row>
    <row r="33" spans="1:31" s="6" customFormat="1">
      <c r="B33" s="6" t="str">
        <f t="shared" ref="B33:AE33" si="3">IF(B32=$AG$7,"*"," ")</f>
        <v xml:space="preserve"> </v>
      </c>
      <c r="C33" s="6" t="str">
        <f t="shared" si="3"/>
        <v xml:space="preserve"> </v>
      </c>
      <c r="D33" s="6" t="str">
        <f t="shared" si="3"/>
        <v xml:space="preserve"> </v>
      </c>
      <c r="E33" s="6" t="str">
        <f t="shared" si="3"/>
        <v xml:space="preserve"> </v>
      </c>
      <c r="F33" s="6" t="str">
        <f t="shared" si="3"/>
        <v xml:space="preserve"> </v>
      </c>
      <c r="G33" s="6" t="str">
        <f t="shared" si="3"/>
        <v xml:space="preserve"> </v>
      </c>
      <c r="H33" s="6" t="str">
        <f t="shared" si="3"/>
        <v xml:space="preserve"> </v>
      </c>
      <c r="I33" s="6" t="str">
        <f t="shared" si="3"/>
        <v xml:space="preserve"> </v>
      </c>
      <c r="J33" s="6" t="str">
        <f t="shared" si="3"/>
        <v xml:space="preserve"> </v>
      </c>
      <c r="K33" s="6" t="str">
        <f t="shared" si="3"/>
        <v xml:space="preserve"> </v>
      </c>
      <c r="L33" s="6" t="str">
        <f t="shared" si="3"/>
        <v xml:space="preserve"> </v>
      </c>
      <c r="M33" s="6" t="str">
        <f t="shared" si="3"/>
        <v xml:space="preserve"> </v>
      </c>
      <c r="N33" s="6" t="str">
        <f t="shared" si="3"/>
        <v xml:space="preserve"> </v>
      </c>
      <c r="O33" s="6" t="str">
        <f t="shared" si="3"/>
        <v xml:space="preserve"> </v>
      </c>
      <c r="P33" s="6" t="str">
        <f t="shared" si="3"/>
        <v xml:space="preserve"> </v>
      </c>
      <c r="Q33" s="6" t="str">
        <f t="shared" si="3"/>
        <v xml:space="preserve"> </v>
      </c>
      <c r="R33" s="6" t="str">
        <f t="shared" si="3"/>
        <v xml:space="preserve"> </v>
      </c>
      <c r="S33" s="6" t="str">
        <f t="shared" si="3"/>
        <v xml:space="preserve"> </v>
      </c>
      <c r="T33" s="6" t="str">
        <f t="shared" si="3"/>
        <v xml:space="preserve"> </v>
      </c>
      <c r="U33" s="6" t="str">
        <f t="shared" si="3"/>
        <v xml:space="preserve"> </v>
      </c>
      <c r="V33" s="6" t="str">
        <f t="shared" si="3"/>
        <v xml:space="preserve"> </v>
      </c>
      <c r="W33" s="6" t="str">
        <f t="shared" si="3"/>
        <v xml:space="preserve"> </v>
      </c>
      <c r="X33" s="6" t="str">
        <f t="shared" si="3"/>
        <v xml:space="preserve"> </v>
      </c>
      <c r="Y33" s="6" t="str">
        <f t="shared" si="3"/>
        <v xml:space="preserve"> </v>
      </c>
      <c r="Z33" s="6" t="str">
        <f t="shared" si="3"/>
        <v xml:space="preserve"> </v>
      </c>
      <c r="AA33" s="6" t="str">
        <f t="shared" si="3"/>
        <v xml:space="preserve"> </v>
      </c>
      <c r="AB33" s="6" t="str">
        <f t="shared" si="3"/>
        <v xml:space="preserve"> </v>
      </c>
      <c r="AC33" s="6" t="str">
        <f t="shared" si="3"/>
        <v xml:space="preserve"> </v>
      </c>
      <c r="AD33" s="6" t="str">
        <f t="shared" si="3"/>
        <v xml:space="preserve"> </v>
      </c>
      <c r="AE33" s="6" t="str">
        <f t="shared" si="3"/>
        <v>*</v>
      </c>
    </row>
    <row r="34" spans="1:31">
      <c r="A34" s="18"/>
      <c r="B34" s="18" t="s">
        <v>8</v>
      </c>
      <c r="J34" s="2"/>
      <c r="Y34" s="2"/>
      <c r="AA34" s="2"/>
    </row>
    <row r="35" spans="1:31">
      <c r="A35" s="9" t="s">
        <v>9</v>
      </c>
      <c r="B35" s="1" t="s">
        <v>10</v>
      </c>
      <c r="D35" s="3"/>
      <c r="H35" s="2"/>
      <c r="J35" s="2"/>
      <c r="Y35" s="2"/>
      <c r="AA35" s="2"/>
    </row>
    <row r="36" spans="1:31">
      <c r="H36" s="2"/>
      <c r="J36" s="2"/>
      <c r="Y36" s="2"/>
      <c r="AA36" s="2"/>
    </row>
    <row r="37" spans="1:31">
      <c r="H37" s="2"/>
      <c r="J37" s="2"/>
      <c r="Y37" s="2"/>
      <c r="AA37" s="2"/>
    </row>
    <row r="38" spans="1:31">
      <c r="H38" s="2"/>
      <c r="J38" s="2"/>
      <c r="K38" s="2"/>
      <c r="Y38" s="2"/>
      <c r="AA38" s="2"/>
    </row>
    <row r="39" spans="1:31">
      <c r="H39" s="2"/>
      <c r="J39" s="2"/>
      <c r="K39" s="2"/>
      <c r="Y39" s="2"/>
      <c r="AA39" s="2"/>
    </row>
    <row r="40" spans="1:31">
      <c r="H40" s="2"/>
      <c r="J40" s="2"/>
      <c r="K40" s="2"/>
      <c r="Y40" s="2"/>
      <c r="AA40" s="2"/>
    </row>
    <row r="41" spans="1:31">
      <c r="H41" s="2"/>
      <c r="J41" s="2"/>
      <c r="K41" s="2"/>
      <c r="Y41" s="2"/>
      <c r="AA41" s="2"/>
    </row>
    <row r="42" spans="1:31">
      <c r="H42" s="2"/>
      <c r="J42" s="2"/>
      <c r="K42" s="2"/>
      <c r="T42" s="2"/>
      <c r="W42" s="2"/>
      <c r="Y42" s="2"/>
      <c r="Z42" s="2"/>
      <c r="AA42" s="2"/>
    </row>
    <row r="43" spans="1:31">
      <c r="H43" s="2"/>
      <c r="J43" s="2"/>
      <c r="T43" s="2"/>
      <c r="W43" s="2"/>
      <c r="Y43" s="2"/>
      <c r="Z43" s="2"/>
      <c r="AA43" s="2"/>
    </row>
    <row r="44" spans="1:31">
      <c r="H44" s="2"/>
      <c r="J44" s="2"/>
      <c r="S44" s="2"/>
      <c r="T44" s="2"/>
      <c r="W44" s="2"/>
      <c r="Y44" s="2"/>
      <c r="Z44" s="2"/>
      <c r="AA44" s="2"/>
    </row>
    <row r="45" spans="1:31">
      <c r="H45" s="2"/>
      <c r="J45" s="2"/>
      <c r="S45" s="2"/>
      <c r="T45" s="2"/>
      <c r="W45" s="2"/>
      <c r="Y45" s="2"/>
      <c r="Z45" s="2"/>
      <c r="AA45" s="2"/>
    </row>
    <row r="46" spans="1:31">
      <c r="H46" s="2"/>
      <c r="J46" s="2"/>
      <c r="S46" s="2"/>
      <c r="T46" s="2"/>
      <c r="W46" s="2"/>
      <c r="Y46" s="2"/>
      <c r="Z46" s="2"/>
      <c r="AA46" s="2"/>
    </row>
    <row r="47" spans="1:31">
      <c r="H47" s="2"/>
      <c r="J47" s="2"/>
      <c r="K47" s="2"/>
      <c r="S47" s="2"/>
      <c r="T47" s="2"/>
      <c r="W47" s="2"/>
      <c r="Y47" s="2"/>
      <c r="Z47" s="2"/>
      <c r="AA47" s="2"/>
    </row>
    <row r="48" spans="1:31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T54" s="2"/>
      <c r="W54" s="2"/>
      <c r="Y54" s="2"/>
      <c r="Z54" s="2"/>
      <c r="AA54" s="2"/>
    </row>
    <row r="55" spans="8:27">
      <c r="H55" s="2"/>
      <c r="J55" s="2"/>
      <c r="K55" s="2"/>
      <c r="S55" s="2"/>
      <c r="W55" s="2"/>
      <c r="Y55" s="2"/>
      <c r="Z55" s="2"/>
      <c r="AA55" s="2"/>
    </row>
    <row r="56" spans="8:27">
      <c r="H56" s="2"/>
      <c r="J56" s="2"/>
      <c r="K56" s="2"/>
      <c r="Y56" s="2"/>
      <c r="AA56" s="2"/>
    </row>
    <row r="57" spans="8:27">
      <c r="H57" s="2"/>
      <c r="J57" s="2"/>
    </row>
    <row r="58" spans="8:27">
      <c r="H58" s="2"/>
      <c r="K58" s="2"/>
      <c r="Y58" s="2"/>
      <c r="AA58" s="2"/>
    </row>
    <row r="59" spans="8:27"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Y66" s="2"/>
      <c r="AA66" s="2"/>
    </row>
    <row r="67" spans="8:27">
      <c r="H67" s="2"/>
      <c r="J67" s="2"/>
      <c r="K67" s="2"/>
      <c r="T67" s="2"/>
      <c r="W67" s="2"/>
      <c r="Y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T79" s="2"/>
      <c r="W79" s="2"/>
      <c r="Y79" s="2"/>
      <c r="Z79" s="2"/>
      <c r="AA79" s="2"/>
    </row>
    <row r="80" spans="8:27">
      <c r="H80" s="2"/>
      <c r="J80" s="2"/>
      <c r="K80" s="2"/>
      <c r="W80" s="2"/>
      <c r="Y80" s="2"/>
      <c r="Z80" s="2"/>
      <c r="AA80" s="2"/>
    </row>
    <row r="81" spans="8:27">
      <c r="H81" s="2"/>
      <c r="J81" s="2"/>
      <c r="K81" s="2"/>
      <c r="N81" s="2"/>
      <c r="Y81" s="2"/>
      <c r="AA81" s="2"/>
    </row>
    <row r="82" spans="8:27">
      <c r="H82" s="2"/>
    </row>
    <row r="83" spans="8:27">
      <c r="H83" s="2"/>
      <c r="K83" s="2"/>
    </row>
    <row r="84" spans="8:27">
      <c r="K84" s="2"/>
    </row>
    <row r="85" spans="8:27">
      <c r="K85" s="2"/>
    </row>
    <row r="86" spans="8:27">
      <c r="K86" s="2"/>
    </row>
    <row r="87" spans="8:27">
      <c r="K87" s="2"/>
    </row>
    <row r="88" spans="8:27">
      <c r="K88" s="2"/>
    </row>
    <row r="89" spans="8:27">
      <c r="K89" s="2"/>
    </row>
    <row r="90" spans="8:27">
      <c r="K90" s="2"/>
    </row>
    <row r="91" spans="8:27">
      <c r="K91" s="2"/>
    </row>
    <row r="92" spans="8:27">
      <c r="K92" s="2"/>
      <c r="W92" s="2"/>
    </row>
    <row r="93" spans="8:27">
      <c r="K93" s="2"/>
      <c r="W93" s="2"/>
    </row>
    <row r="94" spans="8:27">
      <c r="K94" s="2"/>
      <c r="W94" s="2"/>
    </row>
    <row r="95" spans="8:27">
      <c r="K95" s="2"/>
      <c r="W95" s="2"/>
    </row>
    <row r="96" spans="8:27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W105" s="2"/>
    </row>
    <row r="106" spans="11:23">
      <c r="K106" s="2"/>
      <c r="V106" s="2"/>
    </row>
    <row r="131" spans="17:17">
      <c r="Q131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L130"/>
  <sheetViews>
    <sheetView showGridLines="0" tabSelected="1" workbookViewId="0">
      <pane xSplit="1" ySplit="5" topLeftCell="T6" activePane="bottomRight" state="frozen"/>
      <selection pane="bottomRight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5" bestFit="1" customWidth="1"/>
    <col min="17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19"/>
      <c r="N1" s="23" t="s">
        <v>0</v>
      </c>
      <c r="P1" s="24">
        <f>$B$5</f>
        <v>45992</v>
      </c>
    </row>
    <row r="2" spans="1:38">
      <c r="A2" s="8"/>
      <c r="N2" s="1"/>
    </row>
    <row r="3" spans="1:38" s="27" customForma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38" s="27" customForma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 t="s">
        <v>46</v>
      </c>
      <c r="N4" s="26"/>
      <c r="O4" s="26" t="s">
        <v>46</v>
      </c>
      <c r="P4" s="26"/>
      <c r="Q4" s="26"/>
      <c r="R4" s="26" t="s">
        <v>46</v>
      </c>
      <c r="S4" s="26"/>
      <c r="T4" s="26" t="s">
        <v>46</v>
      </c>
      <c r="U4" s="26" t="s">
        <v>46</v>
      </c>
      <c r="V4" s="26" t="s">
        <v>46</v>
      </c>
      <c r="W4" s="26"/>
      <c r="X4" s="26" t="s">
        <v>46</v>
      </c>
      <c r="Y4" s="26" t="s">
        <v>46</v>
      </c>
      <c r="Z4" s="26" t="s">
        <v>46</v>
      </c>
      <c r="AA4" s="26"/>
      <c r="AB4" s="26"/>
      <c r="AC4" s="26"/>
      <c r="AD4" s="26"/>
      <c r="AE4" s="26"/>
      <c r="AG4" s="28"/>
    </row>
    <row r="5" spans="1:38">
      <c r="A5" s="1" t="s">
        <v>5</v>
      </c>
      <c r="B5" s="35">
        <f>NOV!AE5+1</f>
        <v>45992</v>
      </c>
      <c r="C5" s="35">
        <f>B5+1</f>
        <v>45993</v>
      </c>
      <c r="D5" s="35">
        <f t="shared" ref="D5:AF5" si="0">C5+1</f>
        <v>45994</v>
      </c>
      <c r="E5" s="35">
        <f t="shared" si="0"/>
        <v>45995</v>
      </c>
      <c r="F5" s="35">
        <f t="shared" si="0"/>
        <v>45996</v>
      </c>
      <c r="G5" s="35">
        <f t="shared" si="0"/>
        <v>45997</v>
      </c>
      <c r="H5" s="35">
        <f t="shared" si="0"/>
        <v>45998</v>
      </c>
      <c r="I5" s="35">
        <f t="shared" si="0"/>
        <v>45999</v>
      </c>
      <c r="J5" s="35">
        <f t="shared" si="0"/>
        <v>46000</v>
      </c>
      <c r="K5" s="35">
        <f t="shared" si="0"/>
        <v>46001</v>
      </c>
      <c r="L5" s="35">
        <f t="shared" si="0"/>
        <v>46002</v>
      </c>
      <c r="M5" s="35">
        <f t="shared" si="0"/>
        <v>46003</v>
      </c>
      <c r="N5" s="35">
        <f t="shared" si="0"/>
        <v>46004</v>
      </c>
      <c r="O5" s="35">
        <f t="shared" si="0"/>
        <v>46005</v>
      </c>
      <c r="P5" s="35">
        <f t="shared" si="0"/>
        <v>46006</v>
      </c>
      <c r="Q5" s="35">
        <f t="shared" si="0"/>
        <v>46007</v>
      </c>
      <c r="R5" s="35">
        <f t="shared" si="0"/>
        <v>46008</v>
      </c>
      <c r="S5" s="35">
        <f t="shared" si="0"/>
        <v>46009</v>
      </c>
      <c r="T5" s="35">
        <f t="shared" si="0"/>
        <v>46010</v>
      </c>
      <c r="U5" s="35">
        <f t="shared" si="0"/>
        <v>46011</v>
      </c>
      <c r="V5" s="35">
        <f t="shared" si="0"/>
        <v>46012</v>
      </c>
      <c r="W5" s="35">
        <f t="shared" si="0"/>
        <v>46013</v>
      </c>
      <c r="X5" s="35">
        <f t="shared" si="0"/>
        <v>46014</v>
      </c>
      <c r="Y5" s="35">
        <f t="shared" si="0"/>
        <v>46015</v>
      </c>
      <c r="Z5" s="35">
        <f t="shared" si="0"/>
        <v>46016</v>
      </c>
      <c r="AA5" s="35">
        <f t="shared" si="0"/>
        <v>46017</v>
      </c>
      <c r="AB5" s="35">
        <f t="shared" si="0"/>
        <v>46018</v>
      </c>
      <c r="AC5" s="35">
        <f t="shared" si="0"/>
        <v>46019</v>
      </c>
      <c r="AD5" s="35">
        <f t="shared" si="0"/>
        <v>46020</v>
      </c>
      <c r="AE5" s="35">
        <f t="shared" si="0"/>
        <v>46021</v>
      </c>
      <c r="AF5" s="35">
        <f t="shared" si="0"/>
        <v>46022</v>
      </c>
      <c r="AG5" s="13" t="s">
        <v>6</v>
      </c>
      <c r="AH5" s="14"/>
    </row>
    <row r="6" spans="1:38">
      <c r="A6" s="4">
        <v>1</v>
      </c>
      <c r="B6" s="7">
        <v>890.01100000000008</v>
      </c>
      <c r="C6" s="7">
        <v>1035.6479999999999</v>
      </c>
      <c r="D6" s="7">
        <v>1007.847</v>
      </c>
      <c r="E6" s="7">
        <v>1061.1499999999999</v>
      </c>
      <c r="F6" s="10">
        <v>1268.03</v>
      </c>
      <c r="G6" s="10">
        <v>1194.7750000000001</v>
      </c>
      <c r="H6" s="10">
        <v>1105.203</v>
      </c>
      <c r="I6" s="10">
        <v>1033.877</v>
      </c>
      <c r="J6" s="10">
        <v>1268.6200000000001</v>
      </c>
      <c r="K6" s="10">
        <v>1138.1110000000001</v>
      </c>
      <c r="L6" s="10">
        <v>1018.7089999999999</v>
      </c>
      <c r="M6" s="10">
        <v>1147.2179999999998</v>
      </c>
      <c r="N6" s="10">
        <v>1139.4870000000001</v>
      </c>
      <c r="O6" s="10">
        <v>1078.6120000000001</v>
      </c>
      <c r="P6" s="10">
        <v>1211.1270000000002</v>
      </c>
      <c r="Q6" s="10">
        <v>1147.288</v>
      </c>
      <c r="R6" s="10">
        <v>1061.1220000000001</v>
      </c>
      <c r="S6" s="10">
        <v>1001.801</v>
      </c>
      <c r="T6" s="10">
        <v>958.66300000000001</v>
      </c>
      <c r="U6" s="10">
        <v>984.39300000000003</v>
      </c>
      <c r="V6" s="10">
        <v>1023.1519999999999</v>
      </c>
      <c r="W6" s="10">
        <v>1100.021</v>
      </c>
      <c r="X6" s="10">
        <v>1199.4069999999999</v>
      </c>
      <c r="Y6" s="10">
        <v>1067.78</v>
      </c>
      <c r="Z6" s="10">
        <v>1073.874</v>
      </c>
      <c r="AA6" s="10">
        <v>1141.9159999999999</v>
      </c>
      <c r="AB6" s="10">
        <v>1179.5360000000001</v>
      </c>
      <c r="AC6" s="10">
        <v>1174.203</v>
      </c>
      <c r="AD6" s="10">
        <v>1024.9009999999998</v>
      </c>
      <c r="AE6" s="10">
        <v>992.55</v>
      </c>
      <c r="AF6" s="10">
        <v>1148.442</v>
      </c>
      <c r="AG6" s="12"/>
      <c r="AH6" s="15"/>
      <c r="AI6" s="14"/>
      <c r="AJ6" s="14"/>
    </row>
    <row r="7" spans="1:38">
      <c r="A7" s="4">
        <f t="shared" ref="A7:A29" si="1">A6+1</f>
        <v>2</v>
      </c>
      <c r="B7" s="7">
        <v>864.56400000000008</v>
      </c>
      <c r="C7" s="7">
        <v>1012.4749999999999</v>
      </c>
      <c r="D7" s="7">
        <v>983.55700000000002</v>
      </c>
      <c r="E7" s="7">
        <v>1029.6479999999999</v>
      </c>
      <c r="F7" s="10">
        <v>1247.194</v>
      </c>
      <c r="G7" s="10">
        <v>1168.4669999999999</v>
      </c>
      <c r="H7" s="10">
        <v>1081.2190000000001</v>
      </c>
      <c r="I7" s="10">
        <v>1023.568</v>
      </c>
      <c r="J7" s="10">
        <v>1246.7380000000001</v>
      </c>
      <c r="K7" s="10">
        <v>1104.7909999999999</v>
      </c>
      <c r="L7" s="10">
        <v>996.55200000000002</v>
      </c>
      <c r="M7" s="10">
        <v>1118.133</v>
      </c>
      <c r="N7" s="10">
        <v>1113.7470000000001</v>
      </c>
      <c r="O7" s="10">
        <v>1037.252</v>
      </c>
      <c r="P7" s="10">
        <v>1203.2060000000001</v>
      </c>
      <c r="Q7" s="10">
        <v>1121.873</v>
      </c>
      <c r="R7" s="10">
        <v>1038.6689999999999</v>
      </c>
      <c r="S7" s="10">
        <v>978.39200000000005</v>
      </c>
      <c r="T7" s="10">
        <v>931.923</v>
      </c>
      <c r="U7" s="10">
        <v>953.71400000000006</v>
      </c>
      <c r="V7" s="10">
        <v>988.20100000000002</v>
      </c>
      <c r="W7" s="10">
        <v>1068.249</v>
      </c>
      <c r="X7" s="10">
        <v>1107.308</v>
      </c>
      <c r="Y7" s="10">
        <v>1032.739</v>
      </c>
      <c r="Z7" s="10">
        <v>1039.8300000000002</v>
      </c>
      <c r="AA7" s="10">
        <v>1121.3130000000001</v>
      </c>
      <c r="AB7" s="10">
        <v>1146.1559999999999</v>
      </c>
      <c r="AC7" s="10">
        <v>1151.2640000000001</v>
      </c>
      <c r="AD7" s="10">
        <v>993.90300000000002</v>
      </c>
      <c r="AE7" s="10">
        <v>987.34199999999998</v>
      </c>
      <c r="AF7" s="10">
        <v>1124.7350000000001</v>
      </c>
      <c r="AG7" s="12">
        <f>MAX($B$6:$AE$29)</f>
        <v>1584.1870000000001</v>
      </c>
      <c r="AH7" s="21">
        <f>MATCH($AG$7,$B$31:$AF$31,0)</f>
        <v>9</v>
      </c>
      <c r="AI7" s="19">
        <f>INDEX($B$5:$AF$5,$AH$7)</f>
        <v>46000</v>
      </c>
      <c r="AJ7" s="22">
        <f>INDEX($A$6:$A$29,MATCH($AG$7,INDEX($B$6:$AF$29,0,$AH$7),0))</f>
        <v>18</v>
      </c>
      <c r="AK7" s="14"/>
      <c r="AL7" s="14"/>
    </row>
    <row r="8" spans="1:38">
      <c r="A8" s="4">
        <f t="shared" si="1"/>
        <v>3</v>
      </c>
      <c r="B8" s="7">
        <v>857.23</v>
      </c>
      <c r="C8" s="7">
        <v>992.74400000000003</v>
      </c>
      <c r="D8" s="7">
        <v>963.52200000000005</v>
      </c>
      <c r="E8" s="7">
        <v>1001.864</v>
      </c>
      <c r="F8" s="10">
        <v>1211.4110000000001</v>
      </c>
      <c r="G8" s="10">
        <v>1143.4070000000002</v>
      </c>
      <c r="H8" s="10">
        <v>1058.759</v>
      </c>
      <c r="I8" s="10">
        <v>1029.1849999999999</v>
      </c>
      <c r="J8" s="10">
        <v>1230.921</v>
      </c>
      <c r="K8" s="10">
        <v>1084.18</v>
      </c>
      <c r="L8" s="10">
        <v>983.447</v>
      </c>
      <c r="M8" s="10">
        <v>1124.317</v>
      </c>
      <c r="N8" s="10">
        <v>1101.0840000000001</v>
      </c>
      <c r="O8" s="10">
        <v>1023.5020000000001</v>
      </c>
      <c r="P8" s="10">
        <v>1193.4110000000001</v>
      </c>
      <c r="Q8" s="10">
        <v>1104.117</v>
      </c>
      <c r="R8" s="10">
        <v>1019.0740000000001</v>
      </c>
      <c r="S8" s="10">
        <v>975.35500000000002</v>
      </c>
      <c r="T8" s="10">
        <v>918.19899999999996</v>
      </c>
      <c r="U8" s="10">
        <v>928.10399999999993</v>
      </c>
      <c r="V8" s="10">
        <v>960.87100000000009</v>
      </c>
      <c r="W8" s="10">
        <v>1060.6039999999998</v>
      </c>
      <c r="X8" s="10">
        <v>1079.067</v>
      </c>
      <c r="Y8" s="10">
        <v>1028.7359999999999</v>
      </c>
      <c r="Z8" s="10">
        <v>1034.19</v>
      </c>
      <c r="AA8" s="10">
        <v>1115.6510000000001</v>
      </c>
      <c r="AB8" s="10">
        <v>1135.23</v>
      </c>
      <c r="AC8" s="10">
        <v>1138.3050000000001</v>
      </c>
      <c r="AD8" s="10">
        <v>986.75300000000004</v>
      </c>
      <c r="AE8" s="10">
        <v>976.27800000000002</v>
      </c>
      <c r="AF8" s="10">
        <v>1115.2139999999999</v>
      </c>
      <c r="AG8" s="17" t="str">
        <f>CONCATENATE(TEXT($AI$7,"mm/dd/yyyy")," @ ",$AJ$7,)&amp;"00"</f>
        <v>12/09/2025 @ 1800</v>
      </c>
      <c r="AH8" s="14"/>
      <c r="AI8" s="14"/>
      <c r="AJ8" s="14"/>
      <c r="AK8" s="14"/>
      <c r="AL8" s="14"/>
    </row>
    <row r="9" spans="1:38">
      <c r="A9" s="4">
        <f t="shared" si="1"/>
        <v>4</v>
      </c>
      <c r="B9" s="7">
        <v>867.01099999999997</v>
      </c>
      <c r="C9" s="7">
        <v>997.68700000000001</v>
      </c>
      <c r="D9" s="7">
        <v>963.75200000000007</v>
      </c>
      <c r="E9" s="7">
        <v>1007.088</v>
      </c>
      <c r="F9" s="10">
        <v>1189.6610000000001</v>
      </c>
      <c r="G9" s="10">
        <v>1136.9469999999999</v>
      </c>
      <c r="H9" s="10">
        <v>1071.835</v>
      </c>
      <c r="I9" s="10">
        <v>1056.8210000000001</v>
      </c>
      <c r="J9" s="10">
        <v>1240.5369999999998</v>
      </c>
      <c r="K9" s="10">
        <v>1089.2190000000001</v>
      </c>
      <c r="L9" s="10">
        <v>991.62400000000002</v>
      </c>
      <c r="M9" s="10">
        <v>1170.71</v>
      </c>
      <c r="N9" s="10">
        <v>1104.5709999999999</v>
      </c>
      <c r="O9" s="10">
        <v>1025.3579999999999</v>
      </c>
      <c r="P9" s="10">
        <v>1204.537</v>
      </c>
      <c r="Q9" s="10">
        <v>1109.8790000000001</v>
      </c>
      <c r="R9" s="10">
        <v>1033.9100000000001</v>
      </c>
      <c r="S9" s="10">
        <v>1002.276</v>
      </c>
      <c r="T9" s="10">
        <v>923.51600000000008</v>
      </c>
      <c r="U9" s="10">
        <v>924.37799999999993</v>
      </c>
      <c r="V9" s="10">
        <v>950.81700000000001</v>
      </c>
      <c r="W9" s="10">
        <v>1070.922</v>
      </c>
      <c r="X9" s="10">
        <v>1082.222</v>
      </c>
      <c r="Y9" s="10">
        <v>1025.0709999999999</v>
      </c>
      <c r="Z9" s="10">
        <v>1026.884</v>
      </c>
      <c r="AA9" s="10">
        <v>1090.519</v>
      </c>
      <c r="AB9" s="10">
        <v>1137.386</v>
      </c>
      <c r="AC9" s="10">
        <v>1143.068</v>
      </c>
      <c r="AD9" s="10">
        <v>985.23599999999999</v>
      </c>
      <c r="AE9" s="10">
        <v>987.80199999999991</v>
      </c>
      <c r="AF9" s="10">
        <v>1118.971</v>
      </c>
      <c r="AG9" s="20"/>
      <c r="AH9" s="14"/>
      <c r="AI9" s="14"/>
      <c r="AJ9" s="14"/>
      <c r="AK9" s="14"/>
      <c r="AL9" s="14"/>
    </row>
    <row r="10" spans="1:38">
      <c r="A10" s="4">
        <f t="shared" si="1"/>
        <v>5</v>
      </c>
      <c r="B10" s="7">
        <v>908.98099999999999</v>
      </c>
      <c r="C10" s="7">
        <v>1027.2949999999998</v>
      </c>
      <c r="D10" s="7">
        <v>999.30600000000004</v>
      </c>
      <c r="E10" s="7">
        <v>1033.367</v>
      </c>
      <c r="F10" s="10">
        <v>1226.1480000000001</v>
      </c>
      <c r="G10" s="10">
        <v>1140.644</v>
      </c>
      <c r="H10" s="10">
        <v>1075.8029999999999</v>
      </c>
      <c r="I10" s="10">
        <v>1100.105</v>
      </c>
      <c r="J10" s="10">
        <v>1278.9590000000001</v>
      </c>
      <c r="K10" s="10">
        <v>1126.213</v>
      </c>
      <c r="L10" s="10">
        <v>1024.836</v>
      </c>
      <c r="M10" s="10">
        <v>1186.4350000000002</v>
      </c>
      <c r="N10" s="10">
        <v>1131.3</v>
      </c>
      <c r="O10" s="10">
        <v>1034.796</v>
      </c>
      <c r="P10" s="10">
        <v>1267.184</v>
      </c>
      <c r="Q10" s="10">
        <v>1148.963</v>
      </c>
      <c r="R10" s="10">
        <v>1061.7529999999999</v>
      </c>
      <c r="S10" s="10">
        <v>1041.43</v>
      </c>
      <c r="T10" s="10">
        <v>952.99900000000002</v>
      </c>
      <c r="U10" s="10">
        <v>932.12599999999998</v>
      </c>
      <c r="V10" s="10">
        <v>957.2650000000001</v>
      </c>
      <c r="W10" s="10">
        <v>1115.5390000000002</v>
      </c>
      <c r="X10" s="10">
        <v>1109.6780000000001</v>
      </c>
      <c r="Y10" s="10">
        <v>1035.3499999999999</v>
      </c>
      <c r="Z10" s="10">
        <v>1036.155</v>
      </c>
      <c r="AA10" s="10">
        <v>1128.4440000000002</v>
      </c>
      <c r="AB10" s="10">
        <v>1151.913</v>
      </c>
      <c r="AC10" s="10">
        <v>1151.299</v>
      </c>
      <c r="AD10" s="10">
        <v>1009.1469999999999</v>
      </c>
      <c r="AE10" s="10">
        <v>1034.038</v>
      </c>
      <c r="AF10" s="10">
        <v>1152.93</v>
      </c>
      <c r="AG10" s="16"/>
    </row>
    <row r="11" spans="1:38">
      <c r="A11" s="4">
        <f t="shared" si="1"/>
        <v>6</v>
      </c>
      <c r="B11" s="7">
        <v>1008.751</v>
      </c>
      <c r="C11" s="7">
        <v>1099.2539999999999</v>
      </c>
      <c r="D11" s="7">
        <v>1092.6290000000001</v>
      </c>
      <c r="E11" s="7">
        <v>1116.922</v>
      </c>
      <c r="F11" s="10">
        <v>1304.8680000000002</v>
      </c>
      <c r="G11" s="10">
        <v>1168.048</v>
      </c>
      <c r="H11" s="10">
        <v>1095.8530000000001</v>
      </c>
      <c r="I11" s="10">
        <v>1195.124</v>
      </c>
      <c r="J11" s="10">
        <v>1369.982</v>
      </c>
      <c r="K11" s="10">
        <v>1195.1080000000002</v>
      </c>
      <c r="L11" s="10">
        <v>1093.865</v>
      </c>
      <c r="M11" s="10">
        <v>1250.4070000000002</v>
      </c>
      <c r="N11" s="10">
        <v>1179.7729999999999</v>
      </c>
      <c r="O11" s="10">
        <v>1072.885</v>
      </c>
      <c r="P11" s="10">
        <v>1333.8620000000001</v>
      </c>
      <c r="Q11" s="10">
        <v>1233.9880000000001</v>
      </c>
      <c r="R11" s="10">
        <v>1157.087</v>
      </c>
      <c r="S11" s="10">
        <v>1110.576</v>
      </c>
      <c r="T11" s="10">
        <v>1015.7910000000001</v>
      </c>
      <c r="U11" s="10">
        <v>985.08799999999997</v>
      </c>
      <c r="V11" s="10">
        <v>977.64599999999996</v>
      </c>
      <c r="W11" s="10">
        <v>1193.569</v>
      </c>
      <c r="X11" s="10">
        <v>1186.259</v>
      </c>
      <c r="Y11" s="10">
        <v>1081.1709999999998</v>
      </c>
      <c r="Z11" s="10">
        <v>1074.8429999999998</v>
      </c>
      <c r="AA11" s="10">
        <v>1191.193</v>
      </c>
      <c r="AB11" s="10">
        <v>1182.008</v>
      </c>
      <c r="AC11" s="10">
        <v>1184.5889999999999</v>
      </c>
      <c r="AD11" s="10">
        <v>1061.4839999999999</v>
      </c>
      <c r="AE11" s="10">
        <v>1114.587</v>
      </c>
      <c r="AF11" s="10">
        <v>1212.0439999999999</v>
      </c>
      <c r="AG11" s="11"/>
    </row>
    <row r="12" spans="1:38">
      <c r="A12" s="4">
        <f t="shared" si="1"/>
        <v>7</v>
      </c>
      <c r="B12" s="7">
        <v>1136.5609999999999</v>
      </c>
      <c r="C12" s="7">
        <v>1201.1610000000001</v>
      </c>
      <c r="D12" s="7">
        <v>1203.1219999999998</v>
      </c>
      <c r="E12" s="7">
        <v>1240.701</v>
      </c>
      <c r="F12" s="10">
        <v>1433.6290000000001</v>
      </c>
      <c r="G12" s="10">
        <v>1226.81</v>
      </c>
      <c r="H12" s="10">
        <v>1144.758</v>
      </c>
      <c r="I12" s="10">
        <v>1338.02</v>
      </c>
      <c r="J12" s="10">
        <v>1507.2550000000001</v>
      </c>
      <c r="K12" s="10">
        <v>1319.6590000000001</v>
      </c>
      <c r="L12" s="10">
        <v>1232.992</v>
      </c>
      <c r="M12" s="10">
        <v>1353.7720000000002</v>
      </c>
      <c r="N12" s="10">
        <v>1241.6469999999999</v>
      </c>
      <c r="O12" s="10">
        <v>1129.6130000000001</v>
      </c>
      <c r="P12" s="10">
        <v>1404.7139999999999</v>
      </c>
      <c r="Q12" s="10">
        <v>1363.3860000000002</v>
      </c>
      <c r="R12" s="10">
        <v>1278.1770000000001</v>
      </c>
      <c r="S12" s="10">
        <v>1243.954</v>
      </c>
      <c r="T12" s="10">
        <v>1152.2670000000001</v>
      </c>
      <c r="U12" s="10">
        <v>1051.6189999999999</v>
      </c>
      <c r="V12" s="10">
        <v>1036.0339999999999</v>
      </c>
      <c r="W12" s="10">
        <v>1306.2909999999999</v>
      </c>
      <c r="X12" s="10">
        <v>1375.665</v>
      </c>
      <c r="Y12" s="10">
        <v>1163.297</v>
      </c>
      <c r="Z12" s="10">
        <v>1131.5519999999999</v>
      </c>
      <c r="AA12" s="10">
        <v>1275.6580000000001</v>
      </c>
      <c r="AB12" s="10">
        <v>1233.1399999999999</v>
      </c>
      <c r="AC12" s="10">
        <v>1235.107</v>
      </c>
      <c r="AD12" s="10">
        <v>1128.8720000000001</v>
      </c>
      <c r="AE12" s="10">
        <v>1204.127</v>
      </c>
      <c r="AF12" s="10">
        <v>1309.0440000000001</v>
      </c>
      <c r="AG12" s="11"/>
    </row>
    <row r="13" spans="1:38">
      <c r="A13" s="4">
        <f t="shared" si="1"/>
        <v>8</v>
      </c>
      <c r="B13" s="7">
        <v>1180.52</v>
      </c>
      <c r="C13" s="7">
        <v>1277.442</v>
      </c>
      <c r="D13" s="7">
        <v>1264.0240000000001</v>
      </c>
      <c r="E13" s="7">
        <v>1303.4010000000001</v>
      </c>
      <c r="F13" s="10">
        <v>1480.7759999999998</v>
      </c>
      <c r="G13" s="10">
        <v>1297.354</v>
      </c>
      <c r="H13" s="10">
        <v>1212.1079999999999</v>
      </c>
      <c r="I13" s="10">
        <v>1392.1409999999998</v>
      </c>
      <c r="J13" s="10">
        <v>1565.26</v>
      </c>
      <c r="K13" s="10">
        <v>1383.2439999999999</v>
      </c>
      <c r="L13" s="10">
        <v>1297.155</v>
      </c>
      <c r="M13" s="10">
        <v>1398.5420000000001</v>
      </c>
      <c r="N13" s="10">
        <v>1306.8149999999998</v>
      </c>
      <c r="O13" s="10">
        <v>1186.4129999999998</v>
      </c>
      <c r="P13" s="10">
        <v>1463.5920000000001</v>
      </c>
      <c r="Q13" s="10">
        <v>1416.3330000000001</v>
      </c>
      <c r="R13" s="10">
        <v>1323.251</v>
      </c>
      <c r="S13" s="10">
        <v>1297.2170000000001</v>
      </c>
      <c r="T13" s="10">
        <v>1198.0419999999999</v>
      </c>
      <c r="U13" s="10">
        <v>1119.0119999999999</v>
      </c>
      <c r="V13" s="10">
        <v>1109.5330000000001</v>
      </c>
      <c r="W13" s="10">
        <v>1383.0909999999999</v>
      </c>
      <c r="X13" s="10">
        <v>1457.9299999999998</v>
      </c>
      <c r="Y13" s="10">
        <v>1243.2370000000001</v>
      </c>
      <c r="Z13" s="10">
        <v>1200.2350000000001</v>
      </c>
      <c r="AA13" s="10">
        <v>1349.6869999999999</v>
      </c>
      <c r="AB13" s="10">
        <v>1303.9169999999999</v>
      </c>
      <c r="AC13" s="10">
        <v>1293.8530000000001</v>
      </c>
      <c r="AD13" s="10">
        <v>1207.0740000000001</v>
      </c>
      <c r="AE13" s="10">
        <v>1282.3870000000002</v>
      </c>
      <c r="AF13" s="10">
        <v>1377.6859999999999</v>
      </c>
      <c r="AG13" s="10"/>
    </row>
    <row r="14" spans="1:38">
      <c r="A14" s="4">
        <f t="shared" si="1"/>
        <v>9</v>
      </c>
      <c r="B14" s="7">
        <v>1133.33</v>
      </c>
      <c r="C14" s="7">
        <v>1324.8429999999998</v>
      </c>
      <c r="D14" s="7">
        <v>1262.4949999999999</v>
      </c>
      <c r="E14" s="7">
        <v>1273.9720000000002</v>
      </c>
      <c r="F14" s="10">
        <v>1420.8239999999998</v>
      </c>
      <c r="G14" s="10">
        <v>1358.88</v>
      </c>
      <c r="H14" s="10">
        <v>1230.357</v>
      </c>
      <c r="I14" s="10">
        <v>1374.0739999999998</v>
      </c>
      <c r="J14" s="10">
        <v>1524.8330000000001</v>
      </c>
      <c r="K14" s="10">
        <v>1452.2829999999999</v>
      </c>
      <c r="L14" s="10">
        <v>1290.471</v>
      </c>
      <c r="M14" s="10">
        <v>1356.325</v>
      </c>
      <c r="N14" s="10">
        <v>1325.5220000000002</v>
      </c>
      <c r="O14" s="10">
        <v>1262.412</v>
      </c>
      <c r="P14" s="10">
        <v>1455.037</v>
      </c>
      <c r="Q14" s="10">
        <v>1371.674</v>
      </c>
      <c r="R14" s="10">
        <v>1290.029</v>
      </c>
      <c r="S14" s="10">
        <v>1242.2</v>
      </c>
      <c r="T14" s="10">
        <v>1225.364</v>
      </c>
      <c r="U14" s="10">
        <v>1110.172</v>
      </c>
      <c r="V14" s="10">
        <v>1119.7440000000001</v>
      </c>
      <c r="W14" s="10">
        <v>1340.067</v>
      </c>
      <c r="X14" s="10">
        <v>1420.499</v>
      </c>
      <c r="Y14" s="10">
        <v>1302.501</v>
      </c>
      <c r="Z14" s="10">
        <v>1276.597</v>
      </c>
      <c r="AA14" s="10">
        <v>1373.1869999999999</v>
      </c>
      <c r="AB14" s="10">
        <v>1365.979</v>
      </c>
      <c r="AC14" s="10">
        <v>1310.2520000000002</v>
      </c>
      <c r="AD14" s="10">
        <v>1266.625</v>
      </c>
      <c r="AE14" s="10">
        <v>1290.0449999999998</v>
      </c>
      <c r="AF14" s="10">
        <v>1331.019</v>
      </c>
      <c r="AG14" s="10"/>
    </row>
    <row r="15" spans="1:38">
      <c r="A15" s="4">
        <f t="shared" si="1"/>
        <v>10</v>
      </c>
      <c r="B15" s="7">
        <v>1059.809</v>
      </c>
      <c r="C15" s="7">
        <v>1358.0130000000001</v>
      </c>
      <c r="D15" s="7">
        <v>1225.8470000000002</v>
      </c>
      <c r="E15" s="7">
        <v>1275.6020000000001</v>
      </c>
      <c r="F15" s="10">
        <v>1430.133</v>
      </c>
      <c r="G15" s="10">
        <v>1398.7659999999998</v>
      </c>
      <c r="H15" s="10">
        <v>1166.3620000000001</v>
      </c>
      <c r="I15" s="10">
        <v>1340.9080000000001</v>
      </c>
      <c r="J15" s="10">
        <v>1432.1179999999999</v>
      </c>
      <c r="K15" s="10">
        <v>1403.192</v>
      </c>
      <c r="L15" s="10">
        <v>1223.558</v>
      </c>
      <c r="M15" s="10">
        <v>1371.306</v>
      </c>
      <c r="N15" s="10">
        <v>1347.7479999999998</v>
      </c>
      <c r="O15" s="10">
        <v>1318.2619999999999</v>
      </c>
      <c r="P15" s="10">
        <v>1404.2529999999999</v>
      </c>
      <c r="Q15" s="10">
        <v>1279.5890000000002</v>
      </c>
      <c r="R15" s="10">
        <v>1209.3720000000001</v>
      </c>
      <c r="S15" s="10">
        <v>1169.0139999999999</v>
      </c>
      <c r="T15" s="10">
        <v>1275.6990000000001</v>
      </c>
      <c r="U15" s="10">
        <v>1057.675</v>
      </c>
      <c r="V15" s="10">
        <v>1015.3280000000001</v>
      </c>
      <c r="W15" s="10">
        <v>1237.0039999999999</v>
      </c>
      <c r="X15" s="10">
        <v>1329.568</v>
      </c>
      <c r="Y15" s="10">
        <v>1346.768</v>
      </c>
      <c r="Z15" s="10">
        <v>1305.6499999999999</v>
      </c>
      <c r="AA15" s="10">
        <v>1362.808</v>
      </c>
      <c r="AB15" s="10">
        <v>1403.3019999999999</v>
      </c>
      <c r="AC15" s="10">
        <v>1278.1010000000001</v>
      </c>
      <c r="AD15" s="10">
        <v>1314.9689999999998</v>
      </c>
      <c r="AE15" s="10">
        <v>1269.221</v>
      </c>
      <c r="AF15" s="10">
        <v>1243.7370000000001</v>
      </c>
      <c r="AG15" s="10"/>
    </row>
    <row r="16" spans="1:38">
      <c r="A16" s="4">
        <f t="shared" si="1"/>
        <v>11</v>
      </c>
      <c r="B16" s="7">
        <v>988.10199999999998</v>
      </c>
      <c r="C16" s="7">
        <v>1393.6019999999999</v>
      </c>
      <c r="D16" s="7">
        <v>1176.82</v>
      </c>
      <c r="E16" s="7">
        <v>1277.2330000000002</v>
      </c>
      <c r="F16" s="10">
        <v>1320.0049999999999</v>
      </c>
      <c r="G16" s="10">
        <v>1427.95</v>
      </c>
      <c r="H16" s="10">
        <v>1105.0029999999999</v>
      </c>
      <c r="I16" s="10">
        <v>1296.0149999999999</v>
      </c>
      <c r="J16" s="10">
        <v>1349.645</v>
      </c>
      <c r="K16" s="10">
        <v>1356.4950000000001</v>
      </c>
      <c r="L16" s="10">
        <v>1174.7949999999998</v>
      </c>
      <c r="M16" s="10">
        <v>1269.345</v>
      </c>
      <c r="N16" s="10">
        <v>1331.827</v>
      </c>
      <c r="O16" s="10">
        <v>1321.66</v>
      </c>
      <c r="P16" s="10">
        <v>1335.934</v>
      </c>
      <c r="Q16" s="10">
        <v>1192.7750000000001</v>
      </c>
      <c r="R16" s="10">
        <v>1110.9830000000002</v>
      </c>
      <c r="S16" s="10">
        <v>1107.356</v>
      </c>
      <c r="T16" s="10">
        <v>1260.395</v>
      </c>
      <c r="U16" s="10">
        <v>991.39199999999994</v>
      </c>
      <c r="V16" s="10">
        <v>964.63800000000003</v>
      </c>
      <c r="W16" s="10">
        <v>1160.8989999999999</v>
      </c>
      <c r="X16" s="10">
        <v>1322.3380000000002</v>
      </c>
      <c r="Y16" s="10">
        <v>1382.0930000000001</v>
      </c>
      <c r="Z16" s="10">
        <v>1300.75</v>
      </c>
      <c r="AA16" s="10">
        <v>1354.1719999999998</v>
      </c>
      <c r="AB16" s="10">
        <v>1399.171</v>
      </c>
      <c r="AC16" s="10">
        <v>1229.3100000000002</v>
      </c>
      <c r="AD16" s="10">
        <v>1336.7739999999999</v>
      </c>
      <c r="AE16" s="10">
        <v>1240.095</v>
      </c>
      <c r="AF16" s="10">
        <v>1191.194</v>
      </c>
      <c r="AG16" s="10"/>
    </row>
    <row r="17" spans="1:33">
      <c r="A17" s="4">
        <f t="shared" si="1"/>
        <v>12</v>
      </c>
      <c r="B17" s="7">
        <v>942.87100000000009</v>
      </c>
      <c r="C17" s="7">
        <v>1384.8330000000001</v>
      </c>
      <c r="D17" s="7">
        <v>1164.231</v>
      </c>
      <c r="E17" s="7">
        <v>1270.008</v>
      </c>
      <c r="F17" s="10">
        <v>1242.8019999999999</v>
      </c>
      <c r="G17" s="10">
        <v>1440.0719999999999</v>
      </c>
      <c r="H17" s="10">
        <v>1115.1500000000001</v>
      </c>
      <c r="I17" s="10">
        <v>1241.078</v>
      </c>
      <c r="J17" s="10">
        <v>1296.663</v>
      </c>
      <c r="K17" s="10">
        <v>1320.491</v>
      </c>
      <c r="L17" s="10">
        <v>1126.643</v>
      </c>
      <c r="M17" s="10">
        <v>1194.3719999999998</v>
      </c>
      <c r="N17" s="10">
        <v>1288.9379999999999</v>
      </c>
      <c r="O17" s="10">
        <v>1331.2839999999999</v>
      </c>
      <c r="P17" s="10">
        <v>1329.616</v>
      </c>
      <c r="Q17" s="10">
        <v>1116.221</v>
      </c>
      <c r="R17" s="10">
        <v>1108.413</v>
      </c>
      <c r="S17" s="10">
        <v>1032.019</v>
      </c>
      <c r="T17" s="10">
        <v>1247.5329999999999</v>
      </c>
      <c r="U17" s="10">
        <v>959.05199999999991</v>
      </c>
      <c r="V17" s="10">
        <v>1014.77</v>
      </c>
      <c r="W17" s="10">
        <v>1117.653</v>
      </c>
      <c r="X17" s="10">
        <v>1327.8880000000001</v>
      </c>
      <c r="Y17" s="10">
        <v>1386.0250000000001</v>
      </c>
      <c r="Z17" s="10">
        <v>1245.0360000000001</v>
      </c>
      <c r="AA17" s="10">
        <v>1347.5170000000001</v>
      </c>
      <c r="AB17" s="10">
        <v>1363.5719999999999</v>
      </c>
      <c r="AC17" s="10">
        <v>1178.5730000000001</v>
      </c>
      <c r="AD17" s="10">
        <v>1348.3309999999999</v>
      </c>
      <c r="AE17" s="10">
        <v>1241.9690000000001</v>
      </c>
      <c r="AF17" s="10">
        <v>1175.2059999999999</v>
      </c>
      <c r="AG17" s="10"/>
    </row>
    <row r="18" spans="1:33">
      <c r="A18" s="4">
        <f t="shared" si="1"/>
        <v>13</v>
      </c>
      <c r="B18" s="7">
        <v>926.94</v>
      </c>
      <c r="C18" s="7">
        <v>1377.8779999999999</v>
      </c>
      <c r="D18" s="7">
        <v>1147.6689999999999</v>
      </c>
      <c r="E18" s="7">
        <v>1241.373</v>
      </c>
      <c r="F18" s="10">
        <v>1213.7050000000002</v>
      </c>
      <c r="G18" s="10">
        <v>1390.7470000000001</v>
      </c>
      <c r="H18" s="10">
        <v>1172.393</v>
      </c>
      <c r="I18" s="10">
        <v>1246.616</v>
      </c>
      <c r="J18" s="10">
        <v>1262.8979999999999</v>
      </c>
      <c r="K18" s="10">
        <v>1337.5819999999999</v>
      </c>
      <c r="L18" s="10">
        <v>1141.069</v>
      </c>
      <c r="M18" s="10">
        <v>1187.6579999999999</v>
      </c>
      <c r="N18" s="10">
        <v>1251.9189999999999</v>
      </c>
      <c r="O18" s="10">
        <v>1340.8319999999999</v>
      </c>
      <c r="P18" s="10">
        <v>1351.2800000000002</v>
      </c>
      <c r="Q18" s="10">
        <v>1090.5549999999998</v>
      </c>
      <c r="R18" s="10">
        <v>1189.354</v>
      </c>
      <c r="S18" s="10">
        <v>976.51600000000008</v>
      </c>
      <c r="T18" s="10">
        <v>1246.5040000000001</v>
      </c>
      <c r="U18" s="10">
        <v>964.0870000000001</v>
      </c>
      <c r="V18" s="10">
        <v>1068.7180000000001</v>
      </c>
      <c r="W18" s="10">
        <v>1102.0830000000001</v>
      </c>
      <c r="X18" s="10">
        <v>1325.2510000000002</v>
      </c>
      <c r="Y18" s="10">
        <v>1378.8700000000001</v>
      </c>
      <c r="Z18" s="10">
        <v>1279.8340000000001</v>
      </c>
      <c r="AA18" s="10">
        <v>1331.847</v>
      </c>
      <c r="AB18" s="10">
        <v>1339.7429999999999</v>
      </c>
      <c r="AC18" s="10">
        <v>1154.404</v>
      </c>
      <c r="AD18" s="10">
        <v>1358.3619999999999</v>
      </c>
      <c r="AE18" s="10">
        <v>1245.1610000000001</v>
      </c>
      <c r="AF18" s="10">
        <v>1176.3790000000001</v>
      </c>
      <c r="AG18" s="10"/>
    </row>
    <row r="19" spans="1:33">
      <c r="A19" s="4">
        <f t="shared" si="1"/>
        <v>14</v>
      </c>
      <c r="B19" s="7">
        <v>977.61699999999996</v>
      </c>
      <c r="C19" s="7">
        <v>1385.2820000000002</v>
      </c>
      <c r="D19" s="7">
        <v>1185.8440000000001</v>
      </c>
      <c r="E19" s="7">
        <v>1257.7459999999999</v>
      </c>
      <c r="F19" s="10">
        <v>1231.1659999999999</v>
      </c>
      <c r="G19" s="10">
        <v>1361.9090000000001</v>
      </c>
      <c r="H19" s="10">
        <v>1225.7360000000001</v>
      </c>
      <c r="I19" s="10">
        <v>1286.2339999999999</v>
      </c>
      <c r="J19" s="10">
        <v>1294.7650000000001</v>
      </c>
      <c r="K19" s="10">
        <v>1345.827</v>
      </c>
      <c r="L19" s="10">
        <v>1162.3029999999999</v>
      </c>
      <c r="M19" s="10">
        <v>1206.6680000000001</v>
      </c>
      <c r="N19" s="10">
        <v>1278.5630000000001</v>
      </c>
      <c r="O19" s="10">
        <v>1340.3610000000001</v>
      </c>
      <c r="P19" s="10">
        <v>1389.19</v>
      </c>
      <c r="Q19" s="10">
        <v>1101.8680000000002</v>
      </c>
      <c r="R19" s="10">
        <v>1210.2559999999999</v>
      </c>
      <c r="S19" s="10">
        <v>1004.741</v>
      </c>
      <c r="T19" s="10">
        <v>1195.7619999999999</v>
      </c>
      <c r="U19" s="10">
        <v>1011.8390000000001</v>
      </c>
      <c r="V19" s="10">
        <v>1054.0329999999999</v>
      </c>
      <c r="W19" s="10">
        <v>1155.307</v>
      </c>
      <c r="X19" s="10">
        <v>1337.4279999999999</v>
      </c>
      <c r="Y19" s="10">
        <v>1364.8710000000001</v>
      </c>
      <c r="Z19" s="10">
        <v>1254.4189999999999</v>
      </c>
      <c r="AA19" s="10">
        <v>1349.19</v>
      </c>
      <c r="AB19" s="10">
        <v>1318.98</v>
      </c>
      <c r="AC19" s="10">
        <v>1143.9059999999999</v>
      </c>
      <c r="AD19" s="10">
        <v>1371.1029999999998</v>
      </c>
      <c r="AE19" s="10">
        <v>1275.375</v>
      </c>
      <c r="AF19" s="10">
        <v>1237.5419999999999</v>
      </c>
      <c r="AG19" s="10"/>
    </row>
    <row r="20" spans="1:33">
      <c r="A20" s="4">
        <f t="shared" si="1"/>
        <v>15</v>
      </c>
      <c r="B20" s="7">
        <v>1087.6580000000001</v>
      </c>
      <c r="C20" s="7">
        <v>1377.8680000000002</v>
      </c>
      <c r="D20" s="7">
        <v>1203.7449999999999</v>
      </c>
      <c r="E20" s="7">
        <v>1288.7919999999999</v>
      </c>
      <c r="F20" s="10">
        <v>1293.298</v>
      </c>
      <c r="G20" s="10">
        <v>1358.1309999999999</v>
      </c>
      <c r="H20" s="10">
        <v>1272.99</v>
      </c>
      <c r="I20" s="10">
        <v>1344.367</v>
      </c>
      <c r="J20" s="10">
        <v>1385.34</v>
      </c>
      <c r="K20" s="10">
        <v>1352.5119999999999</v>
      </c>
      <c r="L20" s="10">
        <v>1222.18</v>
      </c>
      <c r="M20" s="10">
        <v>1289.117</v>
      </c>
      <c r="N20" s="10">
        <v>1299.0709999999999</v>
      </c>
      <c r="O20" s="10">
        <v>1344.7849999999999</v>
      </c>
      <c r="P20" s="10">
        <v>1380.9570000000001</v>
      </c>
      <c r="Q20" s="10">
        <v>1184.713</v>
      </c>
      <c r="R20" s="10">
        <v>1234.2660000000001</v>
      </c>
      <c r="S20" s="10">
        <v>1100.0239999999999</v>
      </c>
      <c r="T20" s="10">
        <v>1164.383</v>
      </c>
      <c r="U20" s="10">
        <v>1174.2240000000002</v>
      </c>
      <c r="V20" s="10">
        <v>1108.356</v>
      </c>
      <c r="W20" s="10">
        <v>1255.8909999999998</v>
      </c>
      <c r="X20" s="10">
        <v>1354.3110000000001</v>
      </c>
      <c r="Y20" s="10">
        <v>1343.663</v>
      </c>
      <c r="Z20" s="10">
        <v>1242.6559999999999</v>
      </c>
      <c r="AA20" s="10">
        <v>1385.614</v>
      </c>
      <c r="AB20" s="10">
        <v>1314.5549999999998</v>
      </c>
      <c r="AC20" s="10">
        <v>1175.1099999999999</v>
      </c>
      <c r="AD20" s="10">
        <v>1379.7049999999999</v>
      </c>
      <c r="AE20" s="10">
        <v>1337.982</v>
      </c>
      <c r="AF20" s="10">
        <v>1288.5520000000001</v>
      </c>
      <c r="AG20" s="10"/>
    </row>
    <row r="21" spans="1:33">
      <c r="A21" s="4">
        <f t="shared" si="1"/>
        <v>16</v>
      </c>
      <c r="B21" s="7">
        <v>1227.557</v>
      </c>
      <c r="C21" s="7">
        <v>1377.0250000000001</v>
      </c>
      <c r="D21" s="7">
        <v>1281.136</v>
      </c>
      <c r="E21" s="7">
        <v>1338.162</v>
      </c>
      <c r="F21" s="10">
        <v>1392.402</v>
      </c>
      <c r="G21" s="10">
        <v>1373.1019999999999</v>
      </c>
      <c r="H21" s="10">
        <v>1328.8010000000002</v>
      </c>
      <c r="I21" s="10">
        <v>1439.377</v>
      </c>
      <c r="J21" s="10">
        <v>1460.02</v>
      </c>
      <c r="K21" s="10">
        <v>1383.067</v>
      </c>
      <c r="L21" s="10">
        <v>1329.192</v>
      </c>
      <c r="M21" s="10">
        <v>1401.0309999999999</v>
      </c>
      <c r="N21" s="10">
        <v>1339.1559999999999</v>
      </c>
      <c r="O21" s="10">
        <v>1368.9960000000001</v>
      </c>
      <c r="P21" s="10">
        <v>1438.6949999999999</v>
      </c>
      <c r="Q21" s="10">
        <v>1310.6200000000001</v>
      </c>
      <c r="R21" s="10">
        <v>1309.1179999999999</v>
      </c>
      <c r="S21" s="10">
        <v>1221.1990000000001</v>
      </c>
      <c r="T21" s="10">
        <v>1205.818</v>
      </c>
      <c r="U21" s="10">
        <v>1238.5309999999999</v>
      </c>
      <c r="V21" s="10">
        <v>1233.9699999999998</v>
      </c>
      <c r="W21" s="10">
        <v>1385.7049999999999</v>
      </c>
      <c r="X21" s="10">
        <v>1377.009</v>
      </c>
      <c r="Y21" s="10">
        <v>1352.703</v>
      </c>
      <c r="Z21" s="10">
        <v>1255.5359999999998</v>
      </c>
      <c r="AA21" s="10">
        <v>1431.8150000000001</v>
      </c>
      <c r="AB21" s="10">
        <v>1359.009</v>
      </c>
      <c r="AC21" s="10">
        <v>1275.99</v>
      </c>
      <c r="AD21" s="10">
        <v>1375.19</v>
      </c>
      <c r="AE21" s="10">
        <v>1418.28</v>
      </c>
      <c r="AF21" s="10">
        <v>1360.5500000000002</v>
      </c>
      <c r="AG21" s="10"/>
    </row>
    <row r="22" spans="1:33">
      <c r="A22" s="4">
        <f t="shared" si="1"/>
        <v>17</v>
      </c>
      <c r="B22" s="7">
        <v>1325.6110000000001</v>
      </c>
      <c r="C22" s="7">
        <v>1443.7430000000002</v>
      </c>
      <c r="D22" s="7">
        <v>1493.3819999999998</v>
      </c>
      <c r="E22" s="7">
        <v>1443.0919999999999</v>
      </c>
      <c r="F22" s="10">
        <v>1496.8120000000001</v>
      </c>
      <c r="G22" s="10">
        <v>1435.4829999999999</v>
      </c>
      <c r="H22" s="10">
        <v>1421</v>
      </c>
      <c r="I22" s="10">
        <v>1534.819</v>
      </c>
      <c r="J22" s="10">
        <v>1540.6089999999999</v>
      </c>
      <c r="K22" s="10">
        <v>1444.9660000000001</v>
      </c>
      <c r="L22" s="10">
        <v>1432.847</v>
      </c>
      <c r="M22" s="10">
        <v>1498.1320000000001</v>
      </c>
      <c r="N22" s="10">
        <v>1406.2289999999998</v>
      </c>
      <c r="O22" s="10">
        <v>1432.68</v>
      </c>
      <c r="P22" s="10">
        <v>1526.712</v>
      </c>
      <c r="Q22" s="10">
        <v>1417.952</v>
      </c>
      <c r="R22" s="10">
        <v>1386.3919999999998</v>
      </c>
      <c r="S22" s="10">
        <v>1328.9180000000001</v>
      </c>
      <c r="T22" s="10">
        <v>1290.2449999999999</v>
      </c>
      <c r="U22" s="10">
        <v>1331.2649999999999</v>
      </c>
      <c r="V22" s="10">
        <v>1357.501</v>
      </c>
      <c r="W22" s="10">
        <v>1482.0429999999999</v>
      </c>
      <c r="X22" s="10">
        <v>1443.8889999999999</v>
      </c>
      <c r="Y22" s="10">
        <v>1444.0339999999999</v>
      </c>
      <c r="Z22" s="10">
        <v>1329.1809999999998</v>
      </c>
      <c r="AA22" s="10">
        <v>1521.306</v>
      </c>
      <c r="AB22" s="10">
        <v>1457.4280000000001</v>
      </c>
      <c r="AC22" s="10">
        <v>1391.874</v>
      </c>
      <c r="AD22" s="10">
        <v>1398.175</v>
      </c>
      <c r="AE22" s="10">
        <v>1510.0819999999999</v>
      </c>
      <c r="AF22" s="10">
        <v>1448.087</v>
      </c>
      <c r="AG22" s="10"/>
    </row>
    <row r="23" spans="1:33">
      <c r="A23" s="4">
        <f t="shared" si="1"/>
        <v>18</v>
      </c>
      <c r="B23" s="7">
        <v>1386.8919999999998</v>
      </c>
      <c r="C23" s="7">
        <v>1468.8980000000001</v>
      </c>
      <c r="D23" s="7">
        <v>1465.5659999999998</v>
      </c>
      <c r="E23" s="7">
        <v>1515.6190000000001</v>
      </c>
      <c r="F23" s="10">
        <v>1519.9349999999999</v>
      </c>
      <c r="G23" s="10">
        <v>1451.96</v>
      </c>
      <c r="H23" s="10">
        <v>1456.9289999999999</v>
      </c>
      <c r="I23" s="10">
        <v>1582.386</v>
      </c>
      <c r="J23" s="10">
        <v>1584.1870000000001</v>
      </c>
      <c r="K23" s="10">
        <v>1473.6780000000001</v>
      </c>
      <c r="L23" s="10">
        <v>1488.7279999999998</v>
      </c>
      <c r="M23" s="10">
        <v>1520.077</v>
      </c>
      <c r="N23" s="10">
        <v>1446.2910000000002</v>
      </c>
      <c r="O23" s="10">
        <v>1478.443</v>
      </c>
      <c r="P23" s="10">
        <v>1576.9390000000001</v>
      </c>
      <c r="Q23" s="10">
        <v>1473.981</v>
      </c>
      <c r="R23" s="10">
        <v>1426.1489999999999</v>
      </c>
      <c r="S23" s="10">
        <v>1368.34</v>
      </c>
      <c r="T23" s="10">
        <v>1289.097</v>
      </c>
      <c r="U23" s="10">
        <v>1356.7820000000002</v>
      </c>
      <c r="V23" s="10">
        <v>1403.126</v>
      </c>
      <c r="W23" s="10">
        <v>1533.914</v>
      </c>
      <c r="X23" s="10">
        <v>1475.3790000000001</v>
      </c>
      <c r="Y23" s="10">
        <v>1432.3610000000001</v>
      </c>
      <c r="Z23" s="10">
        <v>1354.079</v>
      </c>
      <c r="AA23" s="10">
        <v>1560.096</v>
      </c>
      <c r="AB23" s="10">
        <v>1506.2340000000002</v>
      </c>
      <c r="AC23" s="10">
        <v>1437.6299999999999</v>
      </c>
      <c r="AD23" s="10">
        <v>1418.585</v>
      </c>
      <c r="AE23" s="10">
        <v>1552.9879999999998</v>
      </c>
      <c r="AF23" s="10">
        <v>1475.6389999999999</v>
      </c>
      <c r="AG23" s="10"/>
    </row>
    <row r="24" spans="1:33">
      <c r="A24" s="4">
        <f t="shared" si="1"/>
        <v>19</v>
      </c>
      <c r="B24" s="7">
        <v>1370.653</v>
      </c>
      <c r="C24" s="7">
        <v>1425.8960000000002</v>
      </c>
      <c r="D24" s="7">
        <v>1431.3679999999999</v>
      </c>
      <c r="E24" s="7">
        <v>1510.703</v>
      </c>
      <c r="F24" s="10">
        <v>1518.623</v>
      </c>
      <c r="G24" s="10">
        <v>1428.904</v>
      </c>
      <c r="H24" s="10">
        <v>1433.876</v>
      </c>
      <c r="I24" s="10">
        <v>1565.1469999999999</v>
      </c>
      <c r="J24" s="10">
        <v>1555.7380000000001</v>
      </c>
      <c r="K24" s="10">
        <v>1435.704</v>
      </c>
      <c r="L24" s="10">
        <v>1464.991</v>
      </c>
      <c r="M24" s="10">
        <v>1499.316</v>
      </c>
      <c r="N24" s="10">
        <v>1397.7270000000001</v>
      </c>
      <c r="O24" s="10">
        <v>1452.2279999999998</v>
      </c>
      <c r="P24" s="10">
        <v>1545.6310000000001</v>
      </c>
      <c r="Q24" s="10">
        <v>1452.269</v>
      </c>
      <c r="R24" s="10">
        <v>1391.4960000000001</v>
      </c>
      <c r="S24" s="10">
        <v>1349.8739999999998</v>
      </c>
      <c r="T24" s="10">
        <v>1207.4479999999999</v>
      </c>
      <c r="U24" s="10">
        <v>1318.4449999999999</v>
      </c>
      <c r="V24" s="10">
        <v>1386.4489999999998</v>
      </c>
      <c r="W24" s="10">
        <v>1525.18</v>
      </c>
      <c r="X24" s="10">
        <v>1442.1770000000001</v>
      </c>
      <c r="Y24" s="10">
        <v>1355.14</v>
      </c>
      <c r="Z24" s="10">
        <v>1342.9169999999999</v>
      </c>
      <c r="AA24" s="10">
        <v>1528.432</v>
      </c>
      <c r="AB24" s="10">
        <v>1497.9459999999999</v>
      </c>
      <c r="AC24" s="10">
        <v>1407.5050000000001</v>
      </c>
      <c r="AD24" s="10">
        <v>1369.742</v>
      </c>
      <c r="AE24" s="10">
        <v>1521.653</v>
      </c>
      <c r="AF24" s="10">
        <v>1428.3039999999999</v>
      </c>
      <c r="AG24" s="10"/>
    </row>
    <row r="25" spans="1:33">
      <c r="A25" s="4">
        <f t="shared" si="1"/>
        <v>20</v>
      </c>
      <c r="B25" s="7">
        <v>1332.5079999999998</v>
      </c>
      <c r="C25" s="7">
        <v>1359.4299999999998</v>
      </c>
      <c r="D25" s="7">
        <v>1411.5219999999999</v>
      </c>
      <c r="E25" s="7">
        <v>1470.7370000000001</v>
      </c>
      <c r="F25" s="10">
        <v>1487.259</v>
      </c>
      <c r="G25" s="10">
        <v>1388.673</v>
      </c>
      <c r="H25" s="10">
        <v>1375.8799999999999</v>
      </c>
      <c r="I25" s="10">
        <v>1539.7140000000002</v>
      </c>
      <c r="J25" s="10">
        <v>1515.144</v>
      </c>
      <c r="K25" s="10">
        <v>1365.058</v>
      </c>
      <c r="L25" s="10">
        <v>1443.84</v>
      </c>
      <c r="M25" s="10">
        <v>1469.729</v>
      </c>
      <c r="N25" s="10">
        <v>1348.4350000000002</v>
      </c>
      <c r="O25" s="10">
        <v>1415.9929999999999</v>
      </c>
      <c r="P25" s="10">
        <v>1498.4940000000001</v>
      </c>
      <c r="Q25" s="10">
        <v>1415.203</v>
      </c>
      <c r="R25" s="10">
        <v>1350.998</v>
      </c>
      <c r="S25" s="10">
        <v>1317.367</v>
      </c>
      <c r="T25" s="10">
        <v>1157.4319999999998</v>
      </c>
      <c r="U25" s="10">
        <v>1275.1420000000001</v>
      </c>
      <c r="V25" s="10">
        <v>1352.365</v>
      </c>
      <c r="W25" s="10">
        <v>1484.461</v>
      </c>
      <c r="X25" s="10">
        <v>1388.2829999999999</v>
      </c>
      <c r="Y25" s="10">
        <v>1311.374</v>
      </c>
      <c r="Z25" s="10">
        <v>1403.145</v>
      </c>
      <c r="AA25" s="10">
        <v>1485.04</v>
      </c>
      <c r="AB25" s="10">
        <v>1571.0419999999999</v>
      </c>
      <c r="AC25" s="10">
        <v>1352.1000000000001</v>
      </c>
      <c r="AD25" s="10">
        <v>1299.443</v>
      </c>
      <c r="AE25" s="10">
        <v>1473.2330000000002</v>
      </c>
      <c r="AF25" s="10">
        <v>1372.0880000000002</v>
      </c>
      <c r="AG25" s="10"/>
    </row>
    <row r="26" spans="1:33">
      <c r="A26" s="4">
        <f t="shared" si="1"/>
        <v>21</v>
      </c>
      <c r="B26" s="7">
        <v>1278.502</v>
      </c>
      <c r="C26" s="7">
        <v>1284.232</v>
      </c>
      <c r="D26" s="7">
        <v>1415.5260000000001</v>
      </c>
      <c r="E26" s="7">
        <v>1442.018</v>
      </c>
      <c r="F26" s="10">
        <v>1429.8510000000001</v>
      </c>
      <c r="G26" s="10">
        <v>1341.0509999999999</v>
      </c>
      <c r="H26" s="10">
        <v>1317.913</v>
      </c>
      <c r="I26" s="10">
        <v>1493.337</v>
      </c>
      <c r="J26" s="10">
        <v>1476.3520000000001</v>
      </c>
      <c r="K26" s="10">
        <v>1294.405</v>
      </c>
      <c r="L26" s="10">
        <v>1397.2539999999999</v>
      </c>
      <c r="M26" s="10">
        <v>1389.722</v>
      </c>
      <c r="N26" s="10">
        <v>1301.3320000000001</v>
      </c>
      <c r="O26" s="10">
        <v>1427.0830000000001</v>
      </c>
      <c r="P26" s="10">
        <v>1433.316</v>
      </c>
      <c r="Q26" s="10">
        <v>1358.1779999999999</v>
      </c>
      <c r="R26" s="10">
        <v>1291.4570000000001</v>
      </c>
      <c r="S26" s="10">
        <v>1265.8509999999999</v>
      </c>
      <c r="T26" s="10">
        <v>1119.521</v>
      </c>
      <c r="U26" s="10">
        <v>1236.8009999999999</v>
      </c>
      <c r="V26" s="10">
        <v>1304.7460000000001</v>
      </c>
      <c r="W26" s="10">
        <v>1439.385</v>
      </c>
      <c r="X26" s="10">
        <v>1337.5149999999999</v>
      </c>
      <c r="Y26" s="10">
        <v>1276.2670000000001</v>
      </c>
      <c r="Z26" s="10">
        <v>1312.431</v>
      </c>
      <c r="AA26" s="10">
        <v>1417.845</v>
      </c>
      <c r="AB26" s="10">
        <v>1538.6380000000001</v>
      </c>
      <c r="AC26" s="10">
        <v>1294.3720000000001</v>
      </c>
      <c r="AD26" s="10">
        <v>1242.0540000000001</v>
      </c>
      <c r="AE26" s="10">
        <v>1413.422</v>
      </c>
      <c r="AF26" s="10">
        <v>1320.6579999999999</v>
      </c>
      <c r="AG26" s="10"/>
    </row>
    <row r="27" spans="1:33">
      <c r="A27" s="4">
        <f t="shared" si="1"/>
        <v>22</v>
      </c>
      <c r="B27" s="7">
        <v>1212.606</v>
      </c>
      <c r="C27" s="7">
        <v>1201.875</v>
      </c>
      <c r="D27" s="7">
        <v>1266.51</v>
      </c>
      <c r="E27" s="7">
        <v>1381.0169999999998</v>
      </c>
      <c r="F27" s="10">
        <v>1378.2850000000001</v>
      </c>
      <c r="G27" s="10">
        <v>1275.3219999999999</v>
      </c>
      <c r="H27" s="10">
        <v>1229.155</v>
      </c>
      <c r="I27" s="10">
        <v>1421.0430000000001</v>
      </c>
      <c r="J27" s="10">
        <v>1400.5359999999998</v>
      </c>
      <c r="K27" s="10">
        <v>1215.7949999999998</v>
      </c>
      <c r="L27" s="10">
        <v>1356.335</v>
      </c>
      <c r="M27" s="10">
        <v>1328.9369999999999</v>
      </c>
      <c r="N27" s="10">
        <v>1234.2830000000001</v>
      </c>
      <c r="O27" s="10">
        <v>1304.0309999999999</v>
      </c>
      <c r="P27" s="10">
        <v>1343.711</v>
      </c>
      <c r="Q27" s="10">
        <v>1275.3230000000001</v>
      </c>
      <c r="R27" s="10">
        <v>1208.4069999999999</v>
      </c>
      <c r="S27" s="10">
        <v>1191.518</v>
      </c>
      <c r="T27" s="10">
        <v>1075.5049999999999</v>
      </c>
      <c r="U27" s="10">
        <v>1189.3229999999999</v>
      </c>
      <c r="V27" s="10">
        <v>1248.231</v>
      </c>
      <c r="W27" s="10">
        <v>1357.8419999999999</v>
      </c>
      <c r="X27" s="10">
        <v>1261.181</v>
      </c>
      <c r="Y27" s="10">
        <v>1242.6099999999999</v>
      </c>
      <c r="Z27" s="10">
        <v>1331.749</v>
      </c>
      <c r="AA27" s="10">
        <v>1348.5360000000001</v>
      </c>
      <c r="AB27" s="10">
        <v>1427.1790000000001</v>
      </c>
      <c r="AC27" s="10">
        <v>1214.259</v>
      </c>
      <c r="AD27" s="10">
        <v>1164.473</v>
      </c>
      <c r="AE27" s="10">
        <v>1344.7059999999999</v>
      </c>
      <c r="AF27" s="10">
        <v>1264.3330000000001</v>
      </c>
      <c r="AG27" s="10"/>
    </row>
    <row r="28" spans="1:33">
      <c r="A28" s="4">
        <f t="shared" si="1"/>
        <v>23</v>
      </c>
      <c r="B28" s="7">
        <v>1137.164</v>
      </c>
      <c r="C28" s="7">
        <v>1112.1129999999998</v>
      </c>
      <c r="D28" s="7">
        <v>1301.4390000000001</v>
      </c>
      <c r="E28" s="7">
        <v>1340.03</v>
      </c>
      <c r="F28" s="10">
        <v>1312.337</v>
      </c>
      <c r="G28" s="10">
        <v>1214.2269999999999</v>
      </c>
      <c r="H28" s="10">
        <v>1145.443</v>
      </c>
      <c r="I28" s="10">
        <v>1336.4109999999998</v>
      </c>
      <c r="J28" s="10">
        <v>1288.4299999999998</v>
      </c>
      <c r="K28" s="10">
        <v>1137.73</v>
      </c>
      <c r="L28" s="10">
        <v>1257.75</v>
      </c>
      <c r="M28" s="10">
        <v>1253.635</v>
      </c>
      <c r="N28" s="10">
        <v>1172.4780000000001</v>
      </c>
      <c r="O28" s="10">
        <v>1241.5880000000002</v>
      </c>
      <c r="P28" s="10">
        <v>1252.019</v>
      </c>
      <c r="Q28" s="10">
        <v>1179.9359999999999</v>
      </c>
      <c r="R28" s="10">
        <v>1116.3430000000001</v>
      </c>
      <c r="S28" s="10">
        <v>1099.75</v>
      </c>
      <c r="T28" s="10">
        <v>1059.067</v>
      </c>
      <c r="U28" s="10">
        <v>1118.6410000000001</v>
      </c>
      <c r="V28" s="10">
        <v>1200.796</v>
      </c>
      <c r="W28" s="10">
        <v>1265.788</v>
      </c>
      <c r="X28" s="10">
        <v>1179.7140000000002</v>
      </c>
      <c r="Y28" s="10">
        <v>1181.895</v>
      </c>
      <c r="Z28" s="10">
        <v>1259.0419999999999</v>
      </c>
      <c r="AA28" s="10">
        <v>1282.606</v>
      </c>
      <c r="AB28" s="10">
        <v>1291.989</v>
      </c>
      <c r="AC28" s="10">
        <v>1130.6469999999999</v>
      </c>
      <c r="AD28" s="10">
        <v>1093.0740000000001</v>
      </c>
      <c r="AE28" s="10">
        <v>1264.866</v>
      </c>
      <c r="AF28" s="10">
        <v>1214.654</v>
      </c>
      <c r="AG28" s="10"/>
    </row>
    <row r="29" spans="1:33">
      <c r="A29" s="4">
        <f t="shared" si="1"/>
        <v>24</v>
      </c>
      <c r="B29" s="7">
        <v>1075.932</v>
      </c>
      <c r="C29" s="7">
        <v>1048.431</v>
      </c>
      <c r="D29" s="7">
        <v>1106.867</v>
      </c>
      <c r="E29" s="7">
        <v>1321.308</v>
      </c>
      <c r="F29" s="10">
        <v>1247.0840000000001</v>
      </c>
      <c r="G29" s="10">
        <v>1153.827</v>
      </c>
      <c r="H29" s="10">
        <v>1072.81</v>
      </c>
      <c r="I29" s="10">
        <v>1282.2730000000001</v>
      </c>
      <c r="J29" s="10">
        <v>1203.3919999999998</v>
      </c>
      <c r="K29" s="10">
        <v>1067.155</v>
      </c>
      <c r="L29" s="10">
        <v>1207.6780000000001</v>
      </c>
      <c r="M29" s="10">
        <v>1181.902</v>
      </c>
      <c r="N29" s="10">
        <v>1112.8019999999999</v>
      </c>
      <c r="O29" s="10">
        <v>1191.172</v>
      </c>
      <c r="P29" s="10">
        <v>1184.751</v>
      </c>
      <c r="Q29" s="10">
        <v>1100.231</v>
      </c>
      <c r="R29" s="10">
        <v>1041.674</v>
      </c>
      <c r="S29" s="10">
        <v>1012.623</v>
      </c>
      <c r="T29" s="10">
        <v>978.89700000000005</v>
      </c>
      <c r="U29" s="10">
        <v>1056.3869999999999</v>
      </c>
      <c r="V29" s="10">
        <v>1157.479</v>
      </c>
      <c r="W29" s="10">
        <v>1195.0050000000001</v>
      </c>
      <c r="X29" s="10">
        <v>1107.354</v>
      </c>
      <c r="Y29" s="10">
        <v>1123.875</v>
      </c>
      <c r="Z29" s="10">
        <v>1165.1680000000001</v>
      </c>
      <c r="AA29" s="10">
        <v>1235.3209999999999</v>
      </c>
      <c r="AB29" s="10">
        <v>1222.48</v>
      </c>
      <c r="AC29" s="10">
        <v>1066.165</v>
      </c>
      <c r="AD29" s="10">
        <v>1033.01</v>
      </c>
      <c r="AE29" s="10">
        <v>1200.8230000000001</v>
      </c>
      <c r="AF29" s="10">
        <v>1162.2550000000001</v>
      </c>
      <c r="AG29" s="10"/>
    </row>
    <row r="30" spans="1:33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>
      <c r="A31" s="5" t="s">
        <v>7</v>
      </c>
      <c r="B31" s="10">
        <f t="shared" ref="B31:AE31" si="2">MAX(B6:B29)</f>
        <v>1386.8919999999998</v>
      </c>
      <c r="C31" s="10">
        <f t="shared" si="2"/>
        <v>1468.8980000000001</v>
      </c>
      <c r="D31" s="10">
        <f t="shared" si="2"/>
        <v>1493.3819999999998</v>
      </c>
      <c r="E31" s="10">
        <f t="shared" si="2"/>
        <v>1515.6190000000001</v>
      </c>
      <c r="F31" s="10">
        <f t="shared" si="2"/>
        <v>1519.9349999999999</v>
      </c>
      <c r="G31" s="10">
        <f t="shared" si="2"/>
        <v>1451.96</v>
      </c>
      <c r="H31" s="10">
        <f t="shared" si="2"/>
        <v>1456.9289999999999</v>
      </c>
      <c r="I31" s="10">
        <f t="shared" si="2"/>
        <v>1582.386</v>
      </c>
      <c r="J31" s="10">
        <f t="shared" si="2"/>
        <v>1584.1870000000001</v>
      </c>
      <c r="K31" s="10">
        <f t="shared" si="2"/>
        <v>1473.6780000000001</v>
      </c>
      <c r="L31" s="10">
        <f t="shared" si="2"/>
        <v>1488.7279999999998</v>
      </c>
      <c r="M31" s="10">
        <f t="shared" ref="M31" si="3">MAX(M6:M29)</f>
        <v>1520.077</v>
      </c>
      <c r="N31" s="10">
        <f t="shared" si="2"/>
        <v>1446.2910000000002</v>
      </c>
      <c r="O31" s="10">
        <f t="shared" si="2"/>
        <v>1478.443</v>
      </c>
      <c r="P31" s="10">
        <f t="shared" si="2"/>
        <v>1576.9390000000001</v>
      </c>
      <c r="Q31" s="10">
        <f t="shared" si="2"/>
        <v>1473.981</v>
      </c>
      <c r="R31" s="10">
        <f t="shared" si="2"/>
        <v>1426.1489999999999</v>
      </c>
      <c r="S31" s="10">
        <f t="shared" si="2"/>
        <v>1368.34</v>
      </c>
      <c r="T31" s="10">
        <f t="shared" si="2"/>
        <v>1290.2449999999999</v>
      </c>
      <c r="U31" s="10">
        <f t="shared" si="2"/>
        <v>1356.7820000000002</v>
      </c>
      <c r="V31" s="10">
        <f t="shared" si="2"/>
        <v>1403.126</v>
      </c>
      <c r="W31" s="10">
        <f t="shared" si="2"/>
        <v>1533.914</v>
      </c>
      <c r="X31" s="10">
        <f t="shared" si="2"/>
        <v>1475.3790000000001</v>
      </c>
      <c r="Y31" s="10">
        <f t="shared" si="2"/>
        <v>1444.0339999999999</v>
      </c>
      <c r="Z31" s="10">
        <f t="shared" si="2"/>
        <v>1403.145</v>
      </c>
      <c r="AA31" s="10">
        <f t="shared" si="2"/>
        <v>1560.096</v>
      </c>
      <c r="AB31" s="10">
        <f t="shared" si="2"/>
        <v>1571.0419999999999</v>
      </c>
      <c r="AC31" s="10">
        <f t="shared" si="2"/>
        <v>1437.6299999999999</v>
      </c>
      <c r="AD31" s="10">
        <f t="shared" si="2"/>
        <v>1418.585</v>
      </c>
      <c r="AE31" s="10">
        <f t="shared" si="2"/>
        <v>1552.9879999999998</v>
      </c>
      <c r="AF31" s="10">
        <f>MAX(AF6:AF29)</f>
        <v>1475.6389999999999</v>
      </c>
      <c r="AG31" s="10"/>
    </row>
    <row r="32" spans="1:33" s="6" customFormat="1">
      <c r="B32" s="6" t="str">
        <f t="shared" ref="B32:AF32" si="4">IF(B31=$AG$7,"*"," ")</f>
        <v xml:space="preserve"> </v>
      </c>
      <c r="C32" s="6" t="str">
        <f t="shared" si="4"/>
        <v xml:space="preserve"> </v>
      </c>
      <c r="D32" s="6" t="str">
        <f t="shared" si="4"/>
        <v xml:space="preserve"> </v>
      </c>
      <c r="E32" s="6" t="str">
        <f t="shared" si="4"/>
        <v xml:space="preserve"> </v>
      </c>
      <c r="F32" s="6" t="str">
        <f t="shared" si="4"/>
        <v xml:space="preserve"> </v>
      </c>
      <c r="G32" s="6" t="str">
        <f t="shared" si="4"/>
        <v xml:space="preserve"> </v>
      </c>
      <c r="H32" s="6" t="str">
        <f t="shared" si="4"/>
        <v xml:space="preserve"> </v>
      </c>
      <c r="I32" s="6" t="str">
        <f t="shared" si="4"/>
        <v xml:space="preserve"> </v>
      </c>
      <c r="J32" s="6" t="str">
        <f t="shared" si="4"/>
        <v>*</v>
      </c>
      <c r="K32" s="6" t="str">
        <f t="shared" si="4"/>
        <v xml:space="preserve"> </v>
      </c>
      <c r="L32" s="6" t="str">
        <f t="shared" si="4"/>
        <v xml:space="preserve"> </v>
      </c>
      <c r="M32" s="6" t="str">
        <f t="shared" si="4"/>
        <v xml:space="preserve"> </v>
      </c>
      <c r="N32" s="6" t="str">
        <f t="shared" si="4"/>
        <v xml:space="preserve"> </v>
      </c>
      <c r="O32" s="6" t="str">
        <f t="shared" si="4"/>
        <v xml:space="preserve"> </v>
      </c>
      <c r="P32" s="6" t="str">
        <f t="shared" si="4"/>
        <v xml:space="preserve"> </v>
      </c>
      <c r="Q32" s="6" t="str">
        <f t="shared" si="4"/>
        <v xml:space="preserve"> </v>
      </c>
      <c r="R32" s="6" t="str">
        <f t="shared" si="4"/>
        <v xml:space="preserve"> </v>
      </c>
      <c r="S32" s="6" t="str">
        <f t="shared" si="4"/>
        <v xml:space="preserve"> </v>
      </c>
      <c r="T32" s="6" t="str">
        <f t="shared" si="4"/>
        <v xml:space="preserve"> </v>
      </c>
      <c r="U32" s="6" t="str">
        <f t="shared" si="4"/>
        <v xml:space="preserve"> </v>
      </c>
      <c r="V32" s="6" t="str">
        <f t="shared" si="4"/>
        <v xml:space="preserve"> </v>
      </c>
      <c r="W32" s="6" t="str">
        <f t="shared" si="4"/>
        <v xml:space="preserve"> </v>
      </c>
      <c r="X32" s="6" t="str">
        <f t="shared" si="4"/>
        <v xml:space="preserve"> </v>
      </c>
      <c r="Y32" s="6" t="str">
        <f t="shared" si="4"/>
        <v xml:space="preserve"> </v>
      </c>
      <c r="Z32" s="6" t="str">
        <f t="shared" si="4"/>
        <v xml:space="preserve"> </v>
      </c>
      <c r="AA32" s="6" t="str">
        <f t="shared" si="4"/>
        <v xml:space="preserve"> </v>
      </c>
      <c r="AB32" s="6" t="str">
        <f t="shared" si="4"/>
        <v xml:space="preserve"> </v>
      </c>
      <c r="AC32" s="6" t="str">
        <f t="shared" si="4"/>
        <v xml:space="preserve"> </v>
      </c>
      <c r="AD32" s="6" t="str">
        <f t="shared" si="4"/>
        <v xml:space="preserve"> </v>
      </c>
      <c r="AE32" s="6" t="str">
        <f t="shared" si="4"/>
        <v xml:space="preserve"> </v>
      </c>
      <c r="AF32" s="6" t="str">
        <f t="shared" si="4"/>
        <v xml:space="preserve"> </v>
      </c>
    </row>
    <row r="33" spans="1:27">
      <c r="A33" s="18"/>
      <c r="B33" s="18" t="s">
        <v>8</v>
      </c>
      <c r="J33" s="2"/>
      <c r="Y33" s="2"/>
      <c r="AA33" s="2"/>
    </row>
    <row r="34" spans="1:27">
      <c r="A34" s="9" t="s">
        <v>9</v>
      </c>
      <c r="B34" s="1" t="s">
        <v>10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J130"/>
  <sheetViews>
    <sheetView showGridLines="0" workbookViewId="0">
      <pane xSplit="1" ySplit="5" topLeftCell="Q6" activePane="bottomRight" state="frozen"/>
      <selection pane="bottomRight" activeCell="AD6" sqref="AD6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3.85546875" bestFit="1" customWidth="1"/>
    <col min="17" max="29" width="11.28515625" customWidth="1"/>
    <col min="30" max="30" width="27" customWidth="1"/>
    <col min="31" max="31" width="15.28515625" bestFit="1" customWidth="1"/>
    <col min="32" max="32" width="13" bestFit="1" customWidth="1"/>
    <col min="33" max="33" width="31" bestFit="1" customWidth="1"/>
  </cols>
  <sheetData>
    <row r="1" spans="1:36">
      <c r="A1" s="19"/>
      <c r="N1" s="23" t="s">
        <v>0</v>
      </c>
      <c r="P1" s="24">
        <f>$B$5</f>
        <v>45689</v>
      </c>
    </row>
    <row r="2" spans="1:36">
      <c r="A2" s="8"/>
      <c r="N2" s="1"/>
    </row>
    <row r="3" spans="1:36" s="25" customFormat="1"/>
    <row r="4" spans="1:36" s="25" customFormat="1"/>
    <row r="5" spans="1:36">
      <c r="A5" s="1" t="s">
        <v>5</v>
      </c>
      <c r="B5" s="35">
        <f>JAN!AF5+1</f>
        <v>45689</v>
      </c>
      <c r="C5" s="35">
        <f>B5+1</f>
        <v>45690</v>
      </c>
      <c r="D5" s="35">
        <f t="shared" ref="D5:AC5" si="0">C5+1</f>
        <v>45691</v>
      </c>
      <c r="E5" s="35">
        <f t="shared" si="0"/>
        <v>45692</v>
      </c>
      <c r="F5" s="35">
        <f t="shared" si="0"/>
        <v>45693</v>
      </c>
      <c r="G5" s="35">
        <f t="shared" si="0"/>
        <v>45694</v>
      </c>
      <c r="H5" s="35">
        <f t="shared" si="0"/>
        <v>45695</v>
      </c>
      <c r="I5" s="35">
        <f t="shared" si="0"/>
        <v>45696</v>
      </c>
      <c r="J5" s="35">
        <f t="shared" si="0"/>
        <v>45697</v>
      </c>
      <c r="K5" s="35">
        <f t="shared" si="0"/>
        <v>45698</v>
      </c>
      <c r="L5" s="35">
        <f t="shared" si="0"/>
        <v>45699</v>
      </c>
      <c r="M5" s="35">
        <f t="shared" si="0"/>
        <v>45700</v>
      </c>
      <c r="N5" s="35">
        <f t="shared" si="0"/>
        <v>45701</v>
      </c>
      <c r="O5" s="35">
        <f t="shared" si="0"/>
        <v>45702</v>
      </c>
      <c r="P5" s="35">
        <f t="shared" si="0"/>
        <v>45703</v>
      </c>
      <c r="Q5" s="35">
        <f t="shared" si="0"/>
        <v>45704</v>
      </c>
      <c r="R5" s="35">
        <f t="shared" si="0"/>
        <v>45705</v>
      </c>
      <c r="S5" s="35">
        <f t="shared" si="0"/>
        <v>45706</v>
      </c>
      <c r="T5" s="35">
        <f t="shared" si="0"/>
        <v>45707</v>
      </c>
      <c r="U5" s="35">
        <f t="shared" si="0"/>
        <v>45708</v>
      </c>
      <c r="V5" s="35">
        <f t="shared" si="0"/>
        <v>45709</v>
      </c>
      <c r="W5" s="35">
        <f t="shared" si="0"/>
        <v>45710</v>
      </c>
      <c r="X5" s="35">
        <f t="shared" si="0"/>
        <v>45711</v>
      </c>
      <c r="Y5" s="35">
        <f t="shared" si="0"/>
        <v>45712</v>
      </c>
      <c r="Z5" s="35">
        <f t="shared" si="0"/>
        <v>45713</v>
      </c>
      <c r="AA5" s="35">
        <f t="shared" si="0"/>
        <v>45714</v>
      </c>
      <c r="AB5" s="35">
        <f t="shared" si="0"/>
        <v>45715</v>
      </c>
      <c r="AC5" s="35">
        <f t="shared" si="0"/>
        <v>45716</v>
      </c>
      <c r="AD5" s="13" t="s">
        <v>6</v>
      </c>
    </row>
    <row r="6" spans="1:36">
      <c r="A6" s="4">
        <v>1</v>
      </c>
      <c r="B6" s="7">
        <v>1033.6859999999999</v>
      </c>
      <c r="C6" s="7">
        <v>1175.5170000000001</v>
      </c>
      <c r="D6" s="7">
        <v>1086.8240000000001</v>
      </c>
      <c r="E6" s="7">
        <v>984.57600000000002</v>
      </c>
      <c r="F6" s="10">
        <v>1109.5150000000001</v>
      </c>
      <c r="G6" s="10">
        <v>1203.6879999999999</v>
      </c>
      <c r="H6" s="10">
        <v>1089.627</v>
      </c>
      <c r="I6" s="10">
        <v>1075.7759999999998</v>
      </c>
      <c r="J6" s="10">
        <v>1047.037</v>
      </c>
      <c r="K6" s="10">
        <v>1084.4490000000001</v>
      </c>
      <c r="L6" s="10">
        <v>1142.4639999999999</v>
      </c>
      <c r="M6" s="10">
        <v>1087.92</v>
      </c>
      <c r="N6" s="10">
        <v>1072.6020000000001</v>
      </c>
      <c r="O6" s="10">
        <v>1010.8009999999999</v>
      </c>
      <c r="P6" s="10">
        <v>1112.596</v>
      </c>
      <c r="Q6">
        <v>1034.0650000000001</v>
      </c>
      <c r="R6" s="10">
        <v>1034.788</v>
      </c>
      <c r="S6" s="10">
        <v>1119.1010000000001</v>
      </c>
      <c r="T6" s="10">
        <v>1180.1669999999999</v>
      </c>
      <c r="U6" s="10">
        <v>1113.0930000000001</v>
      </c>
      <c r="V6" s="10">
        <v>1053.624</v>
      </c>
      <c r="W6" s="10">
        <v>1084.01</v>
      </c>
      <c r="X6" s="10">
        <v>1020.4349999999999</v>
      </c>
      <c r="Y6" s="10">
        <v>993.51800000000003</v>
      </c>
      <c r="Z6" s="10">
        <v>956.75199999999995</v>
      </c>
      <c r="AA6" s="10">
        <v>923.60799999999995</v>
      </c>
      <c r="AB6" s="10">
        <v>966.66</v>
      </c>
      <c r="AC6" s="10">
        <v>958.399</v>
      </c>
    </row>
    <row r="7" spans="1:36">
      <c r="A7" s="4">
        <f t="shared" ref="A7:A29" si="1">A6+1</f>
        <v>2</v>
      </c>
      <c r="B7" s="7">
        <v>1002.0939999999999</v>
      </c>
      <c r="C7" s="7">
        <v>1154.819</v>
      </c>
      <c r="D7" s="7">
        <v>1069.2169999999999</v>
      </c>
      <c r="E7" s="7">
        <v>956.904</v>
      </c>
      <c r="F7" s="10">
        <v>1094.9679999999998</v>
      </c>
      <c r="G7" s="10">
        <v>1187.115</v>
      </c>
      <c r="H7" s="10">
        <v>1061.049</v>
      </c>
      <c r="I7" s="10">
        <v>1057.9940000000001</v>
      </c>
      <c r="J7" s="10">
        <v>1029.212</v>
      </c>
      <c r="K7" s="10">
        <v>1071.7749999999999</v>
      </c>
      <c r="L7" s="10">
        <v>1127.027</v>
      </c>
      <c r="M7" s="10">
        <v>1075.6189999999999</v>
      </c>
      <c r="N7" s="10">
        <v>1047.749</v>
      </c>
      <c r="O7" s="10">
        <v>995.52700000000004</v>
      </c>
      <c r="P7" s="10">
        <v>1090.047</v>
      </c>
      <c r="Q7">
        <v>1007.2289999999999</v>
      </c>
      <c r="R7" s="10">
        <v>1014.6350000000001</v>
      </c>
      <c r="S7" s="10">
        <v>1098.5709999999999</v>
      </c>
      <c r="T7" s="10">
        <v>1153.904</v>
      </c>
      <c r="U7" s="10">
        <v>1092.1969999999999</v>
      </c>
      <c r="V7" s="10">
        <v>1028.8249999999998</v>
      </c>
      <c r="W7" s="10">
        <v>1066.5349999999999</v>
      </c>
      <c r="X7" s="10">
        <v>1004.6419999999999</v>
      </c>
      <c r="Y7" s="10">
        <v>978.87799999999993</v>
      </c>
      <c r="Z7" s="10">
        <v>936.20800000000008</v>
      </c>
      <c r="AA7" s="10">
        <v>919.00300000000004</v>
      </c>
      <c r="AB7" s="10">
        <v>952.03099999999995</v>
      </c>
      <c r="AC7" s="10">
        <v>936.18600000000004</v>
      </c>
      <c r="AD7" s="12">
        <f>MAX($B$6:$AC$29)</f>
        <v>1554.2220000000002</v>
      </c>
      <c r="AE7" s="21">
        <f>MATCH($AD$7,$B$31:$AC$31,0)</f>
        <v>6</v>
      </c>
      <c r="AF7" s="19">
        <f>INDEX($B$5:$AC5,$AE$7)</f>
        <v>45694</v>
      </c>
      <c r="AG7" s="22">
        <f>INDEX($A$6:$A$29,MATCH($AD$7,INDEX($B$6:$AC$29,0,$AE$7),0))</f>
        <v>18</v>
      </c>
      <c r="AJ7" s="14"/>
    </row>
    <row r="8" spans="1:36">
      <c r="A8" s="4">
        <f t="shared" si="1"/>
        <v>3</v>
      </c>
      <c r="B8" s="7">
        <v>989.02800000000002</v>
      </c>
      <c r="C8" s="7">
        <v>1166.183</v>
      </c>
      <c r="D8" s="7">
        <v>1068.615</v>
      </c>
      <c r="E8" s="7">
        <v>949.072</v>
      </c>
      <c r="F8" s="10">
        <v>1094.1110000000001</v>
      </c>
      <c r="G8" s="10">
        <v>1187.588</v>
      </c>
      <c r="H8" s="10">
        <v>1050.8109999999999</v>
      </c>
      <c r="I8" s="10">
        <v>1045.3040000000001</v>
      </c>
      <c r="J8" s="10">
        <v>1017.3370000000001</v>
      </c>
      <c r="K8" s="10">
        <v>1076.894</v>
      </c>
      <c r="L8" s="10">
        <v>1126.8200000000002</v>
      </c>
      <c r="M8" s="10">
        <v>1063.9309999999998</v>
      </c>
      <c r="N8" s="10">
        <v>1038.6760000000002</v>
      </c>
      <c r="O8" s="10">
        <v>995.45500000000004</v>
      </c>
      <c r="P8" s="10">
        <v>1086.3590000000002</v>
      </c>
      <c r="Q8">
        <v>999.35299999999995</v>
      </c>
      <c r="R8" s="10">
        <v>1017.2110000000001</v>
      </c>
      <c r="S8" s="10">
        <v>1089.373</v>
      </c>
      <c r="T8" s="10">
        <v>1145.7329999999999</v>
      </c>
      <c r="U8" s="10">
        <v>1097.297</v>
      </c>
      <c r="V8" s="10">
        <v>1021.3670000000001</v>
      </c>
      <c r="W8" s="10">
        <v>1062.078</v>
      </c>
      <c r="X8" s="10">
        <v>983.64600000000007</v>
      </c>
      <c r="Y8" s="10">
        <v>978.91399999999999</v>
      </c>
      <c r="Z8" s="10">
        <v>915.19799999999998</v>
      </c>
      <c r="AA8" s="10">
        <v>909.03200000000004</v>
      </c>
      <c r="AB8" s="10">
        <v>942.28499999999997</v>
      </c>
      <c r="AC8" s="10">
        <v>923.375</v>
      </c>
      <c r="AD8" s="17" t="str">
        <f>CONCATENATE(TEXT($AF$7,"mm/dd/yyyy")," @ ",$AG$7,)&amp;"00"</f>
        <v>02/06/2025 @ 1800</v>
      </c>
      <c r="AE8" s="14"/>
    </row>
    <row r="9" spans="1:36">
      <c r="A9" s="4">
        <f t="shared" si="1"/>
        <v>4</v>
      </c>
      <c r="B9" s="7">
        <v>986.21399999999994</v>
      </c>
      <c r="C9" s="7">
        <v>1175.847</v>
      </c>
      <c r="D9" s="7">
        <v>1083.4549999999999</v>
      </c>
      <c r="E9" s="7">
        <v>954.47399999999993</v>
      </c>
      <c r="F9" s="10">
        <v>1104.835</v>
      </c>
      <c r="G9" s="10">
        <v>1191.2909999999999</v>
      </c>
      <c r="H9" s="10">
        <v>1054.597</v>
      </c>
      <c r="I9" s="10">
        <v>1047.424</v>
      </c>
      <c r="J9" s="10">
        <v>1020.1809999999999</v>
      </c>
      <c r="K9" s="10">
        <v>1081.479</v>
      </c>
      <c r="L9" s="10">
        <v>1138.682</v>
      </c>
      <c r="M9" s="10">
        <v>1080.4259999999999</v>
      </c>
      <c r="N9" s="10">
        <v>1044.085</v>
      </c>
      <c r="O9" s="10">
        <v>1008.2339999999999</v>
      </c>
      <c r="P9" s="10">
        <v>1084.8019999999999</v>
      </c>
      <c r="Q9">
        <v>1000.2810000000001</v>
      </c>
      <c r="R9" s="10">
        <v>1032.7139999999999</v>
      </c>
      <c r="S9" s="10">
        <v>1100.5029999999999</v>
      </c>
      <c r="T9" s="10">
        <v>1158.6009999999999</v>
      </c>
      <c r="U9" s="10">
        <v>1112.9489999999998</v>
      </c>
      <c r="V9" s="10">
        <v>1031.039</v>
      </c>
      <c r="W9" s="10">
        <v>1062.933</v>
      </c>
      <c r="X9" s="10">
        <v>980.96899999999994</v>
      </c>
      <c r="Y9" s="10">
        <v>995.83799999999997</v>
      </c>
      <c r="Z9" s="10">
        <v>924.75400000000002</v>
      </c>
      <c r="AA9" s="10">
        <v>918.99099999999999</v>
      </c>
      <c r="AB9" s="10">
        <v>958.81100000000004</v>
      </c>
      <c r="AC9" s="10">
        <v>929.18200000000002</v>
      </c>
      <c r="AD9" s="20"/>
    </row>
    <row r="10" spans="1:36">
      <c r="A10" s="4">
        <f t="shared" si="1"/>
        <v>5</v>
      </c>
      <c r="B10" s="7">
        <v>1007.3169999999999</v>
      </c>
      <c r="C10" s="7">
        <v>1196.9189999999999</v>
      </c>
      <c r="D10" s="7">
        <v>1110.4749999999999</v>
      </c>
      <c r="E10" s="7">
        <v>1004.8349999999999</v>
      </c>
      <c r="F10" s="10">
        <v>1163.4839999999999</v>
      </c>
      <c r="G10" s="10">
        <v>1251.8979999999999</v>
      </c>
      <c r="H10" s="10">
        <v>1095.614</v>
      </c>
      <c r="I10" s="10">
        <v>1071.4050000000002</v>
      </c>
      <c r="J10" s="10">
        <v>1041.7450000000001</v>
      </c>
      <c r="K10" s="10">
        <v>1140.5880000000002</v>
      </c>
      <c r="L10" s="10">
        <v>1200.2429999999999</v>
      </c>
      <c r="M10" s="10">
        <v>1143.2049999999999</v>
      </c>
      <c r="N10" s="10">
        <v>1090.258</v>
      </c>
      <c r="O10" s="10">
        <v>1078.7149999999999</v>
      </c>
      <c r="P10" s="10">
        <v>1117.403</v>
      </c>
      <c r="Q10">
        <v>1019.702</v>
      </c>
      <c r="R10" s="10">
        <v>1077.904</v>
      </c>
      <c r="S10" s="10">
        <v>1154.6020000000001</v>
      </c>
      <c r="T10" s="10">
        <v>1200.1020000000001</v>
      </c>
      <c r="U10" s="10">
        <v>1141.135</v>
      </c>
      <c r="V10" s="10">
        <v>1057.0340000000001</v>
      </c>
      <c r="W10" s="10">
        <v>1075.6189999999999</v>
      </c>
      <c r="X10" s="10">
        <v>992.18400000000008</v>
      </c>
      <c r="Y10" s="10">
        <v>1035.0450000000001</v>
      </c>
      <c r="Z10" s="10">
        <v>959.69199999999989</v>
      </c>
      <c r="AA10" s="10">
        <v>956.35800000000006</v>
      </c>
      <c r="AB10" s="10">
        <v>998.18799999999999</v>
      </c>
      <c r="AC10" s="10">
        <v>968.35500000000002</v>
      </c>
      <c r="AD10" s="16"/>
    </row>
    <row r="11" spans="1:36">
      <c r="A11" s="4">
        <f t="shared" si="1"/>
        <v>6</v>
      </c>
      <c r="B11" s="7">
        <v>1061.42</v>
      </c>
      <c r="C11" s="7">
        <v>1232.2329999999999</v>
      </c>
      <c r="D11" s="7">
        <v>1178.2</v>
      </c>
      <c r="E11" s="7">
        <v>1101.557</v>
      </c>
      <c r="F11" s="10">
        <v>1262.079</v>
      </c>
      <c r="G11" s="10">
        <v>1334.829</v>
      </c>
      <c r="H11" s="10">
        <v>1170.9659999999999</v>
      </c>
      <c r="I11" s="10">
        <v>1123.5980000000002</v>
      </c>
      <c r="J11" s="10">
        <v>1088.8389999999999</v>
      </c>
      <c r="K11" s="10">
        <v>1232.546</v>
      </c>
      <c r="L11" s="10">
        <v>1290.6290000000001</v>
      </c>
      <c r="M11" s="10">
        <v>1239.549</v>
      </c>
      <c r="N11" s="10">
        <v>1161.857</v>
      </c>
      <c r="O11" s="10">
        <v>1167.634</v>
      </c>
      <c r="P11" s="10">
        <v>1166.575</v>
      </c>
      <c r="Q11">
        <v>1050.4580000000001</v>
      </c>
      <c r="R11" s="10">
        <v>1144.24</v>
      </c>
      <c r="S11" s="10">
        <v>1234.722</v>
      </c>
      <c r="T11" s="10">
        <v>1269.797</v>
      </c>
      <c r="U11" s="10">
        <v>1230.7130000000002</v>
      </c>
      <c r="V11" s="10">
        <v>1129.6979999999999</v>
      </c>
      <c r="W11" s="10">
        <v>1114.3800000000001</v>
      </c>
      <c r="X11" s="10">
        <v>1021.9519999999999</v>
      </c>
      <c r="Y11" s="10">
        <v>1120.33</v>
      </c>
      <c r="Z11" s="10">
        <v>1051.335</v>
      </c>
      <c r="AA11" s="10">
        <v>1045.2230000000002</v>
      </c>
      <c r="AB11" s="10">
        <v>1075.6079999999999</v>
      </c>
      <c r="AC11" s="10">
        <v>1044.7660000000001</v>
      </c>
      <c r="AD11" s="11"/>
    </row>
    <row r="12" spans="1:36">
      <c r="A12" s="4">
        <f t="shared" si="1"/>
        <v>7</v>
      </c>
      <c r="B12" s="7">
        <v>1134.7979999999998</v>
      </c>
      <c r="C12" s="7">
        <v>1300.6129999999998</v>
      </c>
      <c r="D12" s="7">
        <v>1273.5919999999999</v>
      </c>
      <c r="E12" s="7">
        <v>1227</v>
      </c>
      <c r="F12" s="10">
        <v>1391.7619999999999</v>
      </c>
      <c r="G12" s="10">
        <v>1439.758</v>
      </c>
      <c r="H12" s="10">
        <v>1285.3249999999998</v>
      </c>
      <c r="I12" s="10">
        <v>1191.4970000000001</v>
      </c>
      <c r="J12" s="10">
        <v>1136.7180000000001</v>
      </c>
      <c r="K12" s="10">
        <v>1360.6110000000001</v>
      </c>
      <c r="L12" s="10">
        <v>1426.4349999999999</v>
      </c>
      <c r="M12" s="10">
        <v>1371.2130000000002</v>
      </c>
      <c r="N12" s="10">
        <v>1249.0550000000001</v>
      </c>
      <c r="O12" s="10">
        <v>1288.1220000000001</v>
      </c>
      <c r="P12" s="10">
        <v>1223.1579999999999</v>
      </c>
      <c r="Q12">
        <v>1098.8980000000001</v>
      </c>
      <c r="R12" s="10">
        <v>1234.165</v>
      </c>
      <c r="S12" s="10">
        <v>1357.0929999999998</v>
      </c>
      <c r="T12" s="10">
        <v>1388.125</v>
      </c>
      <c r="U12" s="10">
        <v>1356.164</v>
      </c>
      <c r="V12" s="10">
        <v>1231.471</v>
      </c>
      <c r="W12" s="10">
        <v>1190.1569999999999</v>
      </c>
      <c r="X12" s="10">
        <v>1095.1180000000002</v>
      </c>
      <c r="Y12" s="10">
        <v>1248.3240000000001</v>
      </c>
      <c r="Z12" s="10">
        <v>1178.2049999999999</v>
      </c>
      <c r="AA12" s="10">
        <v>1162.356</v>
      </c>
      <c r="AB12" s="10">
        <v>1192.9060000000002</v>
      </c>
      <c r="AC12" s="10">
        <v>1166.8410000000001</v>
      </c>
      <c r="AD12" s="11"/>
    </row>
    <row r="13" spans="1:36">
      <c r="A13" s="4">
        <f t="shared" si="1"/>
        <v>8</v>
      </c>
      <c r="B13" s="7">
        <v>1214.653</v>
      </c>
      <c r="C13" s="7">
        <v>1367.346</v>
      </c>
      <c r="D13" s="7">
        <v>1347.104</v>
      </c>
      <c r="E13" s="7">
        <v>1284.5049999999999</v>
      </c>
      <c r="F13" s="10">
        <v>1428.556</v>
      </c>
      <c r="G13" s="10">
        <v>1488.633</v>
      </c>
      <c r="H13" s="10">
        <v>1329.154</v>
      </c>
      <c r="I13" s="10">
        <v>1228.971</v>
      </c>
      <c r="J13" s="10">
        <v>1194.6510000000001</v>
      </c>
      <c r="K13" s="10">
        <v>1412.2849999999999</v>
      </c>
      <c r="L13" s="10">
        <v>1467.15</v>
      </c>
      <c r="M13" s="10">
        <v>1394.7299999999998</v>
      </c>
      <c r="N13" s="10">
        <v>1318.626</v>
      </c>
      <c r="O13" s="10">
        <v>1342.86</v>
      </c>
      <c r="P13" s="10">
        <v>1275.425</v>
      </c>
      <c r="Q13">
        <v>1172.7380000000001</v>
      </c>
      <c r="R13" s="10">
        <v>1300.5530000000001</v>
      </c>
      <c r="S13" s="10">
        <v>1406.8319999999999</v>
      </c>
      <c r="T13" s="10">
        <v>1425.992</v>
      </c>
      <c r="U13" s="10">
        <v>1373.4399999999998</v>
      </c>
      <c r="V13" s="10">
        <v>1271.692</v>
      </c>
      <c r="W13" s="10">
        <v>1171.288</v>
      </c>
      <c r="X13" s="10">
        <v>1136.287</v>
      </c>
      <c r="Y13" s="10">
        <v>1277.355</v>
      </c>
      <c r="Z13" s="10">
        <v>1186.5999999999999</v>
      </c>
      <c r="AA13" s="10">
        <v>1124.472</v>
      </c>
      <c r="AB13" s="10">
        <v>1246.538</v>
      </c>
      <c r="AC13" s="10">
        <v>1167.9549999999999</v>
      </c>
      <c r="AD13" s="10"/>
    </row>
    <row r="14" spans="1:36">
      <c r="A14" s="4">
        <f t="shared" si="1"/>
        <v>9</v>
      </c>
      <c r="B14" s="7">
        <v>1286.5840000000001</v>
      </c>
      <c r="C14" s="7">
        <v>1398.9479999999999</v>
      </c>
      <c r="D14" s="7">
        <v>1372.12</v>
      </c>
      <c r="E14" s="7">
        <v>1225.7849999999999</v>
      </c>
      <c r="F14" s="10">
        <v>1323.7830000000001</v>
      </c>
      <c r="G14" s="10">
        <v>1465.867</v>
      </c>
      <c r="H14" s="10">
        <v>1318.691</v>
      </c>
      <c r="I14" s="10">
        <v>1203.9649999999999</v>
      </c>
      <c r="J14" s="10">
        <v>1269.9380000000001</v>
      </c>
      <c r="K14" s="10">
        <v>1378.0360000000001</v>
      </c>
      <c r="L14" s="10">
        <v>1400.4599999999998</v>
      </c>
      <c r="M14" s="10">
        <v>1315.0990000000002</v>
      </c>
      <c r="N14" s="10">
        <v>1378.2819999999999</v>
      </c>
      <c r="O14" s="10">
        <v>1303.4959999999999</v>
      </c>
      <c r="P14" s="10">
        <v>1265.2660000000001</v>
      </c>
      <c r="Q14">
        <v>1245.1320000000001</v>
      </c>
      <c r="R14" s="10">
        <v>1340.3239999999998</v>
      </c>
      <c r="S14" s="10">
        <v>1383.9010000000001</v>
      </c>
      <c r="T14" s="10">
        <v>1381.3530000000001</v>
      </c>
      <c r="U14" s="10">
        <v>1308.758</v>
      </c>
      <c r="V14" s="10">
        <v>1228.348</v>
      </c>
      <c r="W14" s="10">
        <v>1120.5210000000002</v>
      </c>
      <c r="X14" s="10">
        <v>1156.788</v>
      </c>
      <c r="Y14" s="10">
        <v>1256.673</v>
      </c>
      <c r="Z14" s="10">
        <v>1154.03</v>
      </c>
      <c r="AA14" s="10">
        <v>996.16700000000003</v>
      </c>
      <c r="AB14" s="10">
        <v>1278.8210000000001</v>
      </c>
      <c r="AC14" s="10">
        <v>1067.8710000000001</v>
      </c>
      <c r="AD14" s="10"/>
    </row>
    <row r="15" spans="1:36">
      <c r="A15" s="4">
        <f t="shared" si="1"/>
        <v>10</v>
      </c>
      <c r="B15" s="7">
        <v>1319.731</v>
      </c>
      <c r="C15" s="7">
        <v>1383.846</v>
      </c>
      <c r="D15" s="7">
        <v>1313.5310000000002</v>
      </c>
      <c r="E15" s="7">
        <v>1234.442</v>
      </c>
      <c r="F15" s="10">
        <v>1192.444</v>
      </c>
      <c r="G15" s="10">
        <v>1469.223</v>
      </c>
      <c r="H15" s="10">
        <v>1258.7570000000001</v>
      </c>
      <c r="I15" s="10">
        <v>1140.248</v>
      </c>
      <c r="J15" s="10">
        <v>1304.6310000000001</v>
      </c>
      <c r="K15" s="10">
        <v>1303.5790000000002</v>
      </c>
      <c r="L15" s="10">
        <v>1304.3819999999998</v>
      </c>
      <c r="M15" s="10">
        <v>1228.3920000000001</v>
      </c>
      <c r="N15" s="10">
        <v>1400.2169999999999</v>
      </c>
      <c r="O15" s="10">
        <v>1242.0539999999999</v>
      </c>
      <c r="P15" s="10">
        <v>1170.53</v>
      </c>
      <c r="Q15">
        <v>1309.402</v>
      </c>
      <c r="R15" s="10">
        <v>1361.954</v>
      </c>
      <c r="S15" s="10">
        <v>1341.008</v>
      </c>
      <c r="T15" s="10">
        <v>1310.271</v>
      </c>
      <c r="U15" s="10">
        <v>1189.4859999999999</v>
      </c>
      <c r="V15" s="10">
        <v>1119.0239999999999</v>
      </c>
      <c r="W15" s="10">
        <v>1071.183</v>
      </c>
      <c r="X15" s="10">
        <v>1067.204</v>
      </c>
      <c r="Y15" s="10">
        <v>1217.377</v>
      </c>
      <c r="Z15" s="10">
        <v>1090.6110000000001</v>
      </c>
      <c r="AA15" s="10">
        <v>875.03</v>
      </c>
      <c r="AB15" s="10">
        <v>1308.569</v>
      </c>
      <c r="AC15" s="10">
        <v>1014.646</v>
      </c>
      <c r="AD15" s="10"/>
    </row>
    <row r="16" spans="1:36">
      <c r="A16" s="4">
        <f t="shared" si="1"/>
        <v>11</v>
      </c>
      <c r="B16" s="7">
        <v>1294.0610000000001</v>
      </c>
      <c r="C16" s="7">
        <v>1345.81</v>
      </c>
      <c r="D16" s="7">
        <v>1263.375</v>
      </c>
      <c r="E16" s="7">
        <v>1218.9950000000001</v>
      </c>
      <c r="F16" s="10">
        <v>1109.038</v>
      </c>
      <c r="G16" s="10">
        <v>1510.9459999999999</v>
      </c>
      <c r="H16" s="10">
        <v>1201.4180000000001</v>
      </c>
      <c r="I16" s="10">
        <v>1082.6519999999998</v>
      </c>
      <c r="J16" s="10">
        <v>1280.395</v>
      </c>
      <c r="K16" s="10">
        <v>1287.8620000000001</v>
      </c>
      <c r="L16" s="10">
        <v>1216.9780000000001</v>
      </c>
      <c r="M16" s="10">
        <v>1201.133</v>
      </c>
      <c r="N16" s="10">
        <v>1411.221</v>
      </c>
      <c r="O16" s="10">
        <v>1202.2930000000001</v>
      </c>
      <c r="P16" s="10">
        <v>1109.47</v>
      </c>
      <c r="Q16">
        <v>1365.6279999999999</v>
      </c>
      <c r="R16" s="10">
        <v>1350.4659999999999</v>
      </c>
      <c r="S16" s="10">
        <v>1304.7140000000002</v>
      </c>
      <c r="T16" s="10">
        <v>1265.758</v>
      </c>
      <c r="U16" s="10">
        <v>1132.568</v>
      </c>
      <c r="V16" s="10">
        <v>1044.211</v>
      </c>
      <c r="W16" s="10">
        <v>1024.4190000000001</v>
      </c>
      <c r="X16" s="10">
        <v>1015.2670000000001</v>
      </c>
      <c r="Y16" s="10">
        <v>1165.451</v>
      </c>
      <c r="Z16" s="10">
        <v>1031.6020000000001</v>
      </c>
      <c r="AA16" s="10">
        <v>860.20600000000002</v>
      </c>
      <c r="AB16" s="10">
        <v>1335.8890000000001</v>
      </c>
      <c r="AC16" s="10">
        <v>950.10599999999999</v>
      </c>
      <c r="AD16" s="10"/>
    </row>
    <row r="17" spans="1:30">
      <c r="A17" s="4">
        <f t="shared" si="1"/>
        <v>12</v>
      </c>
      <c r="B17" s="7">
        <v>1256.356</v>
      </c>
      <c r="C17" s="7">
        <v>1329.104</v>
      </c>
      <c r="D17" s="7">
        <v>1218.884</v>
      </c>
      <c r="E17" s="7">
        <v>1083.2529999999999</v>
      </c>
      <c r="F17" s="10">
        <v>1075.9199999999998</v>
      </c>
      <c r="G17" s="10">
        <v>1536.8339999999998</v>
      </c>
      <c r="H17" s="10">
        <v>1164.9450000000002</v>
      </c>
      <c r="I17" s="10">
        <v>1059.5920000000001</v>
      </c>
      <c r="J17" s="10">
        <v>1272.7959999999998</v>
      </c>
      <c r="K17" s="10">
        <v>1285.164</v>
      </c>
      <c r="L17" s="10">
        <v>1153.645</v>
      </c>
      <c r="M17" s="10">
        <v>1118.33</v>
      </c>
      <c r="N17" s="10">
        <v>1416.643</v>
      </c>
      <c r="O17" s="10">
        <v>1172.846</v>
      </c>
      <c r="P17" s="10">
        <v>1070.077</v>
      </c>
      <c r="Q17">
        <v>1388.6120000000001</v>
      </c>
      <c r="R17" s="10">
        <v>1320.5219999999999</v>
      </c>
      <c r="S17" s="10">
        <v>1262.4580000000001</v>
      </c>
      <c r="T17" s="10">
        <v>1210.45</v>
      </c>
      <c r="U17" s="10">
        <v>1090.3109999999999</v>
      </c>
      <c r="V17" s="10">
        <v>1006.2940000000001</v>
      </c>
      <c r="W17" s="10">
        <v>970.79399999999998</v>
      </c>
      <c r="X17" s="10">
        <v>1052.1279999999999</v>
      </c>
      <c r="Y17" s="10">
        <v>1132.3989999999999</v>
      </c>
      <c r="Z17" s="10">
        <v>949.83</v>
      </c>
      <c r="AA17" s="10">
        <v>876.39499999999998</v>
      </c>
      <c r="AB17" s="10">
        <v>1339.962</v>
      </c>
      <c r="AC17" s="10">
        <v>861.1</v>
      </c>
      <c r="AD17" s="10"/>
    </row>
    <row r="18" spans="1:30">
      <c r="A18" s="4">
        <f t="shared" si="1"/>
        <v>13</v>
      </c>
      <c r="B18" s="7">
        <v>1231.4679999999998</v>
      </c>
      <c r="C18" s="7">
        <v>1327.9449999999999</v>
      </c>
      <c r="D18" s="7">
        <v>1147.529</v>
      </c>
      <c r="E18" s="7">
        <v>997.46900000000005</v>
      </c>
      <c r="F18" s="10">
        <v>1060.912</v>
      </c>
      <c r="G18" s="10">
        <v>1534.152</v>
      </c>
      <c r="H18" s="10">
        <v>1104.3590000000002</v>
      </c>
      <c r="I18" s="10">
        <v>1071.04</v>
      </c>
      <c r="J18" s="10">
        <v>1263.6369999999999</v>
      </c>
      <c r="K18" s="10">
        <v>1274.028</v>
      </c>
      <c r="L18" s="10">
        <v>1119.67</v>
      </c>
      <c r="M18" s="10">
        <v>1077.21</v>
      </c>
      <c r="N18" s="10">
        <v>1414.8050000000001</v>
      </c>
      <c r="O18" s="10">
        <v>1146.645</v>
      </c>
      <c r="P18" s="10">
        <v>1059.818</v>
      </c>
      <c r="Q18">
        <v>1392.4590000000001</v>
      </c>
      <c r="R18" s="10">
        <v>1286.086</v>
      </c>
      <c r="S18" s="10">
        <v>1240.1849999999999</v>
      </c>
      <c r="T18" s="10">
        <v>1158.7329999999999</v>
      </c>
      <c r="U18" s="10">
        <v>1067.9970000000001</v>
      </c>
      <c r="V18" s="10">
        <v>975.86399999999992</v>
      </c>
      <c r="W18" s="10">
        <v>922.29699999999991</v>
      </c>
      <c r="X18" s="10">
        <v>1060.587</v>
      </c>
      <c r="Y18" s="10">
        <v>1114.7439999999999</v>
      </c>
      <c r="Z18" s="10">
        <v>918.50800000000004</v>
      </c>
      <c r="AA18" s="10">
        <v>902.20299999999997</v>
      </c>
      <c r="AB18" s="10">
        <v>1337.3420000000001</v>
      </c>
      <c r="AC18" s="10">
        <v>828.27300000000002</v>
      </c>
      <c r="AD18" s="10"/>
    </row>
    <row r="19" spans="1:30">
      <c r="A19" s="4">
        <f t="shared" si="1"/>
        <v>14</v>
      </c>
      <c r="B19" s="7">
        <v>1214.211</v>
      </c>
      <c r="C19" s="7">
        <v>1333.9680000000001</v>
      </c>
      <c r="D19" s="7">
        <v>1180.798</v>
      </c>
      <c r="E19" s="7">
        <v>1000.129</v>
      </c>
      <c r="F19" s="10">
        <v>1065.7910000000002</v>
      </c>
      <c r="G19" s="10">
        <v>1522.386</v>
      </c>
      <c r="H19" s="10">
        <v>1090.9470000000001</v>
      </c>
      <c r="I19" s="10">
        <v>1043.6379999999999</v>
      </c>
      <c r="J19" s="10">
        <v>1231.393</v>
      </c>
      <c r="K19" s="10">
        <v>1273.288</v>
      </c>
      <c r="L19" s="10">
        <v>1104.098</v>
      </c>
      <c r="M19" s="10">
        <v>1076.588</v>
      </c>
      <c r="N19" s="10">
        <v>1400.7729999999999</v>
      </c>
      <c r="O19" s="10">
        <v>1140.1239999999998</v>
      </c>
      <c r="P19" s="10">
        <v>1076.607</v>
      </c>
      <c r="Q19">
        <v>1385.009</v>
      </c>
      <c r="R19" s="10">
        <v>1269.068</v>
      </c>
      <c r="S19" s="10">
        <v>1234.5329999999999</v>
      </c>
      <c r="T19" s="10">
        <v>1133.664</v>
      </c>
      <c r="U19" s="10">
        <v>1076.2279999999998</v>
      </c>
      <c r="V19" s="10">
        <v>972.60799999999995</v>
      </c>
      <c r="W19" s="10">
        <v>900.94600000000003</v>
      </c>
      <c r="X19" s="10">
        <v>1045.741</v>
      </c>
      <c r="Y19" s="10">
        <v>1135.107</v>
      </c>
      <c r="Z19" s="10">
        <v>949.91099999999994</v>
      </c>
      <c r="AA19" s="10">
        <v>917.43299999999999</v>
      </c>
      <c r="AB19" s="10">
        <v>1325.579</v>
      </c>
      <c r="AC19" s="10">
        <v>824.11299999999994</v>
      </c>
      <c r="AD19" s="10"/>
    </row>
    <row r="20" spans="1:30">
      <c r="A20" s="4">
        <f t="shared" si="1"/>
        <v>15</v>
      </c>
      <c r="B20" s="7">
        <v>1219.4580000000001</v>
      </c>
      <c r="C20" s="7">
        <v>1359.8880000000001</v>
      </c>
      <c r="D20" s="7">
        <v>1214.0649999999998</v>
      </c>
      <c r="E20" s="7">
        <v>1075.681</v>
      </c>
      <c r="F20" s="10">
        <v>1116.8519999999999</v>
      </c>
      <c r="G20" s="10">
        <v>1502.76</v>
      </c>
      <c r="H20" s="10">
        <v>1108.6009999999999</v>
      </c>
      <c r="I20" s="10">
        <v>1067.0100000000002</v>
      </c>
      <c r="J20" s="10">
        <v>1211.1399999999999</v>
      </c>
      <c r="K20" s="10">
        <v>1275.23</v>
      </c>
      <c r="L20" s="10">
        <v>1127.9299999999998</v>
      </c>
      <c r="M20" s="10">
        <v>1117.0740000000001</v>
      </c>
      <c r="N20" s="10">
        <v>1383.338</v>
      </c>
      <c r="O20" s="10">
        <v>1154.211</v>
      </c>
      <c r="P20" s="10">
        <v>1125.95</v>
      </c>
      <c r="Q20">
        <v>1374.5360000000001</v>
      </c>
      <c r="R20" s="10">
        <v>1302.7160000000001</v>
      </c>
      <c r="S20" s="10">
        <v>1244.4869999999999</v>
      </c>
      <c r="T20" s="10">
        <v>1128.3710000000001</v>
      </c>
      <c r="U20" s="10">
        <v>1105.2869999999998</v>
      </c>
      <c r="V20" s="10">
        <v>1001.532</v>
      </c>
      <c r="W20" s="10">
        <v>923.70299999999997</v>
      </c>
      <c r="X20" s="10">
        <v>1121.98</v>
      </c>
      <c r="Y20" s="10">
        <v>1145.1760000000002</v>
      </c>
      <c r="Z20" s="10">
        <v>1040.6850000000002</v>
      </c>
      <c r="AA20" s="10">
        <v>902.63800000000003</v>
      </c>
      <c r="AB20" s="10">
        <v>1298.9160000000002</v>
      </c>
      <c r="AC20" s="10">
        <v>847.60599999999999</v>
      </c>
      <c r="AD20" s="10"/>
    </row>
    <row r="21" spans="1:30">
      <c r="A21" s="4">
        <f t="shared" si="1"/>
        <v>16</v>
      </c>
      <c r="B21" s="7">
        <v>1269.1319999999998</v>
      </c>
      <c r="C21" s="7">
        <v>1391.153</v>
      </c>
      <c r="D21" s="7">
        <v>1248.7729999999999</v>
      </c>
      <c r="E21" s="7">
        <v>1203.5839999999998</v>
      </c>
      <c r="F21" s="10">
        <v>1234.2750000000001</v>
      </c>
      <c r="G21" s="10">
        <v>1484.672</v>
      </c>
      <c r="H21" s="10">
        <v>1199.838</v>
      </c>
      <c r="I21" s="10">
        <v>1148.9369999999999</v>
      </c>
      <c r="J21" s="10">
        <v>1262.857</v>
      </c>
      <c r="K21" s="10">
        <v>1311.903</v>
      </c>
      <c r="L21" s="10">
        <v>1205.943</v>
      </c>
      <c r="M21" s="10">
        <v>1217.279</v>
      </c>
      <c r="N21" s="10">
        <v>1353.461</v>
      </c>
      <c r="O21" s="10">
        <v>1223.2169999999999</v>
      </c>
      <c r="P21" s="10">
        <v>1209.6990000000001</v>
      </c>
      <c r="Q21">
        <v>1374.9880000000001</v>
      </c>
      <c r="R21" s="10">
        <v>1301.8530000000001</v>
      </c>
      <c r="S21" s="10">
        <v>1285.6869999999999</v>
      </c>
      <c r="T21" s="10">
        <v>1185.289</v>
      </c>
      <c r="U21" s="10">
        <v>1181.923</v>
      </c>
      <c r="V21" s="10">
        <v>1089.7930000000001</v>
      </c>
      <c r="W21" s="10">
        <v>1012.4080000000001</v>
      </c>
      <c r="X21" s="10">
        <v>1189.79</v>
      </c>
      <c r="Y21" s="10">
        <v>1168.557</v>
      </c>
      <c r="Z21" s="10">
        <v>1099.8679999999999</v>
      </c>
      <c r="AA21" s="10">
        <v>964.48</v>
      </c>
      <c r="AB21" s="10">
        <v>1285.1499999999999</v>
      </c>
      <c r="AC21" s="10">
        <v>994.245</v>
      </c>
      <c r="AD21" s="10"/>
    </row>
    <row r="22" spans="1:30">
      <c r="A22" s="4">
        <f t="shared" si="1"/>
        <v>17</v>
      </c>
      <c r="B22" s="7">
        <v>1343.6130000000001</v>
      </c>
      <c r="C22" s="7">
        <v>1442.402</v>
      </c>
      <c r="D22" s="7">
        <v>1321.4490000000001</v>
      </c>
      <c r="E22" s="7">
        <v>1326.201</v>
      </c>
      <c r="F22" s="10">
        <v>1388.0819999999999</v>
      </c>
      <c r="G22" s="10">
        <v>1502.1320000000001</v>
      </c>
      <c r="H22" s="10">
        <v>1289.4939999999999</v>
      </c>
      <c r="I22" s="10">
        <v>1258.2650000000001</v>
      </c>
      <c r="J22" s="10">
        <v>1343.8209999999999</v>
      </c>
      <c r="K22" s="10">
        <v>1369.366</v>
      </c>
      <c r="L22" s="10">
        <v>1322.009</v>
      </c>
      <c r="M22" s="10">
        <v>1332.4559999999999</v>
      </c>
      <c r="N22" s="10">
        <v>1363.4470000000001</v>
      </c>
      <c r="O22" s="10">
        <v>1314.2059999999999</v>
      </c>
      <c r="P22" s="10">
        <v>1289.972</v>
      </c>
      <c r="Q22">
        <v>1403.46</v>
      </c>
      <c r="R22" s="10">
        <v>1367.973</v>
      </c>
      <c r="S22" s="10">
        <v>1382.441</v>
      </c>
      <c r="T22" s="10">
        <v>1307.0220000000002</v>
      </c>
      <c r="U22" s="10">
        <v>1279.54</v>
      </c>
      <c r="V22" s="10">
        <v>1235.7429999999999</v>
      </c>
      <c r="W22" s="10">
        <v>1166.2449999999999</v>
      </c>
      <c r="X22" s="10">
        <v>1253.4649999999999</v>
      </c>
      <c r="Y22" s="10">
        <v>1238.077</v>
      </c>
      <c r="Z22" s="10">
        <v>1157.7270000000001</v>
      </c>
      <c r="AA22" s="10">
        <v>1113.404</v>
      </c>
      <c r="AB22" s="10">
        <v>1284.6030000000001</v>
      </c>
      <c r="AC22" s="10">
        <v>1144.278</v>
      </c>
      <c r="AD22" s="10"/>
    </row>
    <row r="23" spans="1:30">
      <c r="A23" s="4">
        <f t="shared" si="1"/>
        <v>18</v>
      </c>
      <c r="B23" s="7">
        <v>1428.14</v>
      </c>
      <c r="C23" s="7">
        <v>1498.144</v>
      </c>
      <c r="D23" s="7">
        <v>1394.6799999999998</v>
      </c>
      <c r="E23" s="7">
        <v>1440.9559999999999</v>
      </c>
      <c r="F23" s="10">
        <v>1499.502</v>
      </c>
      <c r="G23" s="10">
        <v>1554.2220000000002</v>
      </c>
      <c r="H23" s="10">
        <v>1370.6499999999999</v>
      </c>
      <c r="I23" s="10">
        <v>1354.3920000000001</v>
      </c>
      <c r="J23" s="10">
        <v>1434.646</v>
      </c>
      <c r="K23" s="10">
        <v>1476.8679999999999</v>
      </c>
      <c r="L23" s="10">
        <v>1434.7130000000002</v>
      </c>
      <c r="M23" s="10">
        <v>1424.269</v>
      </c>
      <c r="N23" s="10">
        <v>1422.5540000000001</v>
      </c>
      <c r="O23" s="10">
        <v>1401.9380000000001</v>
      </c>
      <c r="P23" s="10">
        <v>1361.691</v>
      </c>
      <c r="Q23">
        <v>1456.4009999999998</v>
      </c>
      <c r="R23" s="10">
        <v>1471.145</v>
      </c>
      <c r="S23" s="10">
        <v>1500.5509999999999</v>
      </c>
      <c r="T23" s="10">
        <v>1409.1940000000002</v>
      </c>
      <c r="U23" s="10">
        <v>1378.8090000000002</v>
      </c>
      <c r="V23" s="10">
        <v>1348.6020000000001</v>
      </c>
      <c r="W23" s="10">
        <v>1290.4690000000001</v>
      </c>
      <c r="X23" s="10">
        <v>1341.8890000000001</v>
      </c>
      <c r="Y23" s="10">
        <v>1339.375</v>
      </c>
      <c r="Z23" s="10">
        <v>1305.681</v>
      </c>
      <c r="AA23" s="10">
        <v>1254.7560000000001</v>
      </c>
      <c r="AB23" s="10">
        <v>1336.2859999999998</v>
      </c>
      <c r="AC23" s="10">
        <v>1271.152</v>
      </c>
      <c r="AD23" s="10"/>
    </row>
    <row r="24" spans="1:30">
      <c r="A24" s="4">
        <f t="shared" si="1"/>
        <v>19</v>
      </c>
      <c r="B24" s="7">
        <v>1411.3129999999999</v>
      </c>
      <c r="C24" s="7">
        <v>1472.2560000000001</v>
      </c>
      <c r="D24" s="7">
        <v>1372.85</v>
      </c>
      <c r="E24" s="7">
        <v>1442.7649999999999</v>
      </c>
      <c r="F24" s="10">
        <v>1505.9680000000001</v>
      </c>
      <c r="G24" s="10">
        <v>1510.4680000000001</v>
      </c>
      <c r="H24" s="10">
        <v>1363.3890000000001</v>
      </c>
      <c r="I24" s="10">
        <v>1354.8329999999999</v>
      </c>
      <c r="J24" s="10">
        <v>1391.538</v>
      </c>
      <c r="K24" s="10">
        <v>1480.211</v>
      </c>
      <c r="L24" s="10">
        <v>1434.6559999999999</v>
      </c>
      <c r="M24" s="10">
        <v>1420.848</v>
      </c>
      <c r="N24" s="10">
        <v>1418.0739999999998</v>
      </c>
      <c r="O24" s="10">
        <v>1413.489</v>
      </c>
      <c r="P24" s="10">
        <v>1349.885</v>
      </c>
      <c r="Q24">
        <v>1422.1989999999998</v>
      </c>
      <c r="R24" s="10">
        <v>1468.6510000000001</v>
      </c>
      <c r="S24" s="10">
        <v>1519.7529999999999</v>
      </c>
      <c r="T24" s="10">
        <v>1423.942</v>
      </c>
      <c r="U24" s="10">
        <v>1385.636</v>
      </c>
      <c r="V24" s="10">
        <v>1362.0609999999999</v>
      </c>
      <c r="W24" s="10">
        <v>1313.2559999999999</v>
      </c>
      <c r="X24" s="10">
        <v>1333.5580000000002</v>
      </c>
      <c r="Y24" s="10">
        <v>1342.2470000000001</v>
      </c>
      <c r="Z24" s="10">
        <v>1302.8489999999999</v>
      </c>
      <c r="AA24" s="10">
        <v>1276.42</v>
      </c>
      <c r="AB24" s="10">
        <v>1330.7329999999999</v>
      </c>
      <c r="AC24" s="10">
        <v>1283.7569999999998</v>
      </c>
      <c r="AD24" s="10"/>
    </row>
    <row r="25" spans="1:30">
      <c r="A25" s="4">
        <f t="shared" si="1"/>
        <v>20</v>
      </c>
      <c r="B25" s="7">
        <v>1385.2479999999998</v>
      </c>
      <c r="C25" s="7">
        <v>1422.836</v>
      </c>
      <c r="D25" s="7">
        <v>1314.1850000000002</v>
      </c>
      <c r="E25" s="7">
        <v>1406.1610000000001</v>
      </c>
      <c r="F25" s="10">
        <v>1473.4029999999998</v>
      </c>
      <c r="G25" s="10">
        <v>1450.6860000000001</v>
      </c>
      <c r="H25" s="10">
        <v>1329.8709999999999</v>
      </c>
      <c r="I25" s="10">
        <v>1308.971</v>
      </c>
      <c r="J25" s="10">
        <v>1312.855</v>
      </c>
      <c r="K25" s="10">
        <v>1434.73</v>
      </c>
      <c r="L25" s="10">
        <v>1388.4630000000002</v>
      </c>
      <c r="M25" s="10">
        <v>1381.2120000000002</v>
      </c>
      <c r="N25" s="10">
        <v>1357.768</v>
      </c>
      <c r="O25" s="10">
        <v>1368.7320000000002</v>
      </c>
      <c r="P25" s="10">
        <v>1309.6509999999998</v>
      </c>
      <c r="Q25">
        <v>1355.64</v>
      </c>
      <c r="R25" s="10">
        <v>1412.7560000000001</v>
      </c>
      <c r="S25" s="10">
        <v>1471.432</v>
      </c>
      <c r="T25" s="10">
        <v>1383.8739999999998</v>
      </c>
      <c r="U25" s="10">
        <v>1348.896</v>
      </c>
      <c r="V25" s="10">
        <v>1321.9839999999999</v>
      </c>
      <c r="W25" s="10">
        <v>1274.8340000000001</v>
      </c>
      <c r="X25" s="10">
        <v>1285.9630000000002</v>
      </c>
      <c r="Y25" s="10">
        <v>1285.521</v>
      </c>
      <c r="Z25" s="10">
        <v>1244.5940000000001</v>
      </c>
      <c r="AA25" s="10">
        <v>1231.5640000000001</v>
      </c>
      <c r="AB25" s="10">
        <v>1265.2019999999998</v>
      </c>
      <c r="AC25" s="10">
        <v>1247.2969999999998</v>
      </c>
      <c r="AD25" s="10"/>
    </row>
    <row r="26" spans="1:30">
      <c r="A26" s="4">
        <f t="shared" si="1"/>
        <v>21</v>
      </c>
      <c r="B26" s="7">
        <v>1346.712</v>
      </c>
      <c r="C26" s="7">
        <v>1348.0550000000001</v>
      </c>
      <c r="D26" s="7">
        <v>1244.4739999999999</v>
      </c>
      <c r="E26" s="7">
        <v>1355.9950000000001</v>
      </c>
      <c r="F26" s="10">
        <v>1424.297</v>
      </c>
      <c r="G26" s="10">
        <v>1375.6419999999998</v>
      </c>
      <c r="H26" s="10">
        <v>1300.038</v>
      </c>
      <c r="I26" s="10">
        <v>1262.145</v>
      </c>
      <c r="J26" s="10">
        <v>1253.3120000000001</v>
      </c>
      <c r="K26" s="10">
        <v>1386.617</v>
      </c>
      <c r="L26" s="10">
        <v>1318.9280000000001</v>
      </c>
      <c r="M26" s="10">
        <v>1327.643</v>
      </c>
      <c r="N26" s="10">
        <v>1312.0740000000001</v>
      </c>
      <c r="O26" s="10">
        <v>1324.9720000000002</v>
      </c>
      <c r="P26" s="10">
        <v>1257.289</v>
      </c>
      <c r="Q26">
        <v>1300.5040000000001</v>
      </c>
      <c r="R26" s="10">
        <v>1354.2760000000001</v>
      </c>
      <c r="S26" s="10">
        <v>1417.0989999999999</v>
      </c>
      <c r="T26" s="10">
        <v>1337.452</v>
      </c>
      <c r="U26" s="10">
        <v>1286.8389999999999</v>
      </c>
      <c r="V26" s="10">
        <v>1280.1759999999999</v>
      </c>
      <c r="W26" s="10">
        <v>1233.6289999999999</v>
      </c>
      <c r="X26" s="10">
        <v>1228.9440000000002</v>
      </c>
      <c r="Y26" s="10">
        <v>1233.903</v>
      </c>
      <c r="Z26" s="10">
        <v>1188.7459999999999</v>
      </c>
      <c r="AA26" s="10">
        <v>1192.3120000000001</v>
      </c>
      <c r="AB26" s="10">
        <v>1215.489</v>
      </c>
      <c r="AC26" s="10">
        <v>1201.1880000000001</v>
      </c>
      <c r="AD26" s="10"/>
    </row>
    <row r="27" spans="1:30">
      <c r="A27" s="4">
        <f t="shared" si="1"/>
        <v>22</v>
      </c>
      <c r="B27" s="7">
        <v>1304.8110000000001</v>
      </c>
      <c r="C27" s="7">
        <v>1261.4499999999998</v>
      </c>
      <c r="D27" s="7">
        <v>1161.6089999999999</v>
      </c>
      <c r="E27" s="7">
        <v>1279.2940000000001</v>
      </c>
      <c r="F27" s="10">
        <v>1359.2979999999998</v>
      </c>
      <c r="G27" s="10">
        <v>1289.202</v>
      </c>
      <c r="H27" s="10">
        <v>1237.681</v>
      </c>
      <c r="I27" s="10">
        <v>1201.8599999999999</v>
      </c>
      <c r="J27" s="10">
        <v>1203.248</v>
      </c>
      <c r="K27" s="10">
        <v>1310.1510000000001</v>
      </c>
      <c r="L27" s="10">
        <v>1245.7530000000002</v>
      </c>
      <c r="M27" s="10">
        <v>1260.364</v>
      </c>
      <c r="N27" s="10">
        <v>1219.182</v>
      </c>
      <c r="O27" s="10">
        <v>1274.693</v>
      </c>
      <c r="P27" s="10">
        <v>1192.3689999999999</v>
      </c>
      <c r="Q27">
        <v>1220.0390000000002</v>
      </c>
      <c r="R27" s="10">
        <v>1280.9370000000001</v>
      </c>
      <c r="S27" s="10">
        <v>1343.931</v>
      </c>
      <c r="T27" s="10">
        <v>1286.646</v>
      </c>
      <c r="U27" s="10">
        <v>1219.527</v>
      </c>
      <c r="V27" s="10">
        <v>1227.4469999999999</v>
      </c>
      <c r="W27" s="10">
        <v>1176.5440000000001</v>
      </c>
      <c r="X27" s="10">
        <v>1152.0830000000001</v>
      </c>
      <c r="Y27" s="10">
        <v>1143.3249999999998</v>
      </c>
      <c r="Z27" s="10">
        <v>1123.6510000000001</v>
      </c>
      <c r="AA27" s="10">
        <v>1127.5839999999998</v>
      </c>
      <c r="AB27" s="10">
        <v>1138.5559999999998</v>
      </c>
      <c r="AC27" s="10">
        <v>1143.883</v>
      </c>
      <c r="AD27" s="10"/>
    </row>
    <row r="28" spans="1:30">
      <c r="A28" s="4">
        <f t="shared" si="1"/>
        <v>23</v>
      </c>
      <c r="B28" s="7">
        <v>1247.3800000000001</v>
      </c>
      <c r="C28" s="7">
        <v>1181.126</v>
      </c>
      <c r="D28" s="7">
        <v>1075.4880000000001</v>
      </c>
      <c r="E28" s="7">
        <v>1204.4109999999998</v>
      </c>
      <c r="F28" s="10">
        <v>1285.7069999999999</v>
      </c>
      <c r="G28" s="10">
        <v>1199.6089999999999</v>
      </c>
      <c r="H28" s="10">
        <v>1170.0720000000001</v>
      </c>
      <c r="I28" s="10">
        <v>1136.8340000000001</v>
      </c>
      <c r="J28" s="10">
        <v>1156.617</v>
      </c>
      <c r="K28" s="10">
        <v>1226.482</v>
      </c>
      <c r="L28" s="10">
        <v>1164.806</v>
      </c>
      <c r="M28" s="10">
        <v>1172.9589999999998</v>
      </c>
      <c r="N28" s="10">
        <v>1133.163</v>
      </c>
      <c r="O28" s="10">
        <v>1204.3580000000002</v>
      </c>
      <c r="P28" s="10">
        <v>1132.306</v>
      </c>
      <c r="Q28">
        <v>1139.4530000000002</v>
      </c>
      <c r="R28" s="10">
        <v>1210.7919999999999</v>
      </c>
      <c r="S28" s="10">
        <v>1268.855</v>
      </c>
      <c r="T28" s="10">
        <v>1210.838</v>
      </c>
      <c r="U28" s="10">
        <v>1161.44</v>
      </c>
      <c r="V28" s="10">
        <v>1167.761</v>
      </c>
      <c r="W28" s="10">
        <v>1108.258</v>
      </c>
      <c r="X28" s="10">
        <v>1076.4059999999999</v>
      </c>
      <c r="Y28" s="10">
        <v>1052.33</v>
      </c>
      <c r="Z28" s="10">
        <v>1027.1580000000001</v>
      </c>
      <c r="AA28" s="10">
        <v>1054.422</v>
      </c>
      <c r="AB28" s="10">
        <v>1058.94</v>
      </c>
      <c r="AC28" s="10">
        <v>1083.8069999999998</v>
      </c>
      <c r="AD28" s="10"/>
    </row>
    <row r="29" spans="1:30">
      <c r="A29" s="4">
        <f t="shared" si="1"/>
        <v>24</v>
      </c>
      <c r="B29" s="7">
        <v>1200.444</v>
      </c>
      <c r="C29" s="7">
        <v>1117.181</v>
      </c>
      <c r="D29" s="7">
        <v>1010.9520000000001</v>
      </c>
      <c r="E29" s="7">
        <v>1146.3630000000001</v>
      </c>
      <c r="F29" s="10">
        <v>1242.0130000000001</v>
      </c>
      <c r="G29" s="10">
        <v>1131.5040000000001</v>
      </c>
      <c r="H29" s="10">
        <v>1107.6999999999998</v>
      </c>
      <c r="I29" s="10">
        <v>1085.827</v>
      </c>
      <c r="J29" s="10">
        <v>1115.8389999999999</v>
      </c>
      <c r="K29" s="10">
        <v>1167.6879999999999</v>
      </c>
      <c r="L29" s="10">
        <v>1115.617</v>
      </c>
      <c r="M29" s="10">
        <v>1117.9989999999998</v>
      </c>
      <c r="N29" s="10">
        <v>1076.7320000000002</v>
      </c>
      <c r="O29" s="10">
        <v>1144.1699999999998</v>
      </c>
      <c r="P29" s="10">
        <v>1070.845</v>
      </c>
      <c r="Q29">
        <v>1079.1659999999999</v>
      </c>
      <c r="R29" s="10">
        <v>1152</v>
      </c>
      <c r="S29" s="10">
        <v>1210.4690000000001</v>
      </c>
      <c r="T29" s="10">
        <v>1145.982</v>
      </c>
      <c r="U29" s="10">
        <v>1094.865</v>
      </c>
      <c r="V29" s="10">
        <v>1115.971</v>
      </c>
      <c r="W29" s="10">
        <v>1051.4850000000001</v>
      </c>
      <c r="X29" s="10">
        <v>1023.4159999999999</v>
      </c>
      <c r="Y29" s="10">
        <v>997.78</v>
      </c>
      <c r="Z29" s="10">
        <v>959.99400000000003</v>
      </c>
      <c r="AA29" s="10">
        <v>994.721</v>
      </c>
      <c r="AB29" s="10">
        <v>990.85800000000006</v>
      </c>
      <c r="AC29" s="10">
        <v>1023.826</v>
      </c>
      <c r="AD29" s="10"/>
    </row>
    <row r="30" spans="1:30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>
      <c r="A31" s="5" t="s">
        <v>7</v>
      </c>
      <c r="B31" s="10">
        <f t="shared" ref="B31:AC31" si="2">MAX(B6:B29)</f>
        <v>1428.14</v>
      </c>
      <c r="C31" s="10">
        <f t="shared" si="2"/>
        <v>1498.144</v>
      </c>
      <c r="D31" s="10">
        <f t="shared" si="2"/>
        <v>1394.6799999999998</v>
      </c>
      <c r="E31" s="10">
        <f t="shared" si="2"/>
        <v>1442.7649999999999</v>
      </c>
      <c r="F31" s="10">
        <f t="shared" si="2"/>
        <v>1505.9680000000001</v>
      </c>
      <c r="G31" s="10">
        <f t="shared" si="2"/>
        <v>1554.2220000000002</v>
      </c>
      <c r="H31" s="10">
        <f t="shared" si="2"/>
        <v>1370.6499999999999</v>
      </c>
      <c r="I31" s="10">
        <f t="shared" si="2"/>
        <v>1354.8329999999999</v>
      </c>
      <c r="J31" s="10">
        <f t="shared" si="2"/>
        <v>1434.646</v>
      </c>
      <c r="K31" s="10">
        <f t="shared" si="2"/>
        <v>1480.211</v>
      </c>
      <c r="L31" s="10">
        <f t="shared" si="2"/>
        <v>1467.15</v>
      </c>
      <c r="M31" s="10">
        <f t="shared" si="2"/>
        <v>1424.269</v>
      </c>
      <c r="N31" s="10">
        <f t="shared" si="2"/>
        <v>1422.5540000000001</v>
      </c>
      <c r="O31" s="10">
        <f t="shared" si="2"/>
        <v>1413.489</v>
      </c>
      <c r="P31" s="10">
        <f t="shared" si="2"/>
        <v>1361.691</v>
      </c>
      <c r="Q31" s="10">
        <f t="shared" si="2"/>
        <v>1456.4009999999998</v>
      </c>
      <c r="R31" s="10">
        <f t="shared" si="2"/>
        <v>1471.145</v>
      </c>
      <c r="S31" s="10">
        <f t="shared" si="2"/>
        <v>1519.7529999999999</v>
      </c>
      <c r="T31" s="10">
        <f t="shared" si="2"/>
        <v>1425.992</v>
      </c>
      <c r="U31" s="10">
        <f t="shared" si="2"/>
        <v>1385.636</v>
      </c>
      <c r="V31" s="10">
        <f t="shared" si="2"/>
        <v>1362.0609999999999</v>
      </c>
      <c r="W31" s="10">
        <f t="shared" si="2"/>
        <v>1313.2559999999999</v>
      </c>
      <c r="X31" s="10">
        <f t="shared" si="2"/>
        <v>1341.8890000000001</v>
      </c>
      <c r="Y31" s="10">
        <f t="shared" si="2"/>
        <v>1342.2470000000001</v>
      </c>
      <c r="Z31" s="10">
        <f t="shared" si="2"/>
        <v>1305.681</v>
      </c>
      <c r="AA31" s="10">
        <f t="shared" si="2"/>
        <v>1276.42</v>
      </c>
      <c r="AB31" s="10">
        <f t="shared" si="2"/>
        <v>1339.962</v>
      </c>
      <c r="AC31" s="10">
        <f t="shared" si="2"/>
        <v>1283.7569999999998</v>
      </c>
      <c r="AD31" s="10"/>
    </row>
    <row r="32" spans="1:30" s="6" customFormat="1">
      <c r="B32" s="6" t="str">
        <f t="shared" ref="B32:AC32" si="3">IF(B31=$AD$7,"*"," ")</f>
        <v xml:space="preserve"> </v>
      </c>
      <c r="C32" s="6" t="str">
        <f t="shared" si="3"/>
        <v xml:space="preserve"> </v>
      </c>
      <c r="D32" s="6" t="str">
        <f t="shared" si="3"/>
        <v xml:space="preserve"> </v>
      </c>
      <c r="E32" s="6" t="str">
        <f t="shared" si="3"/>
        <v xml:space="preserve"> </v>
      </c>
      <c r="F32" s="6" t="str">
        <f t="shared" si="3"/>
        <v xml:space="preserve"> </v>
      </c>
      <c r="G32" s="6" t="str">
        <f t="shared" si="3"/>
        <v>*</v>
      </c>
      <c r="H32" s="6" t="str">
        <f t="shared" si="3"/>
        <v xml:space="preserve"> </v>
      </c>
      <c r="I32" s="6" t="str">
        <f t="shared" si="3"/>
        <v xml:space="preserve"> </v>
      </c>
      <c r="J32" s="6" t="str">
        <f t="shared" si="3"/>
        <v xml:space="preserve"> </v>
      </c>
      <c r="K32" s="6" t="str">
        <f t="shared" si="3"/>
        <v xml:space="preserve"> </v>
      </c>
      <c r="L32" s="6" t="str">
        <f t="shared" si="3"/>
        <v xml:space="preserve"> </v>
      </c>
      <c r="M32" s="6" t="str">
        <f t="shared" si="3"/>
        <v xml:space="preserve"> </v>
      </c>
      <c r="N32" s="6" t="str">
        <f t="shared" si="3"/>
        <v xml:space="preserve"> </v>
      </c>
      <c r="O32" s="6" t="str">
        <f t="shared" si="3"/>
        <v xml:space="preserve"> </v>
      </c>
      <c r="P32" s="6" t="str">
        <f t="shared" si="3"/>
        <v xml:space="preserve"> </v>
      </c>
      <c r="Q32" s="6" t="str">
        <f t="shared" si="3"/>
        <v xml:space="preserve"> </v>
      </c>
      <c r="R32" s="6" t="str">
        <f t="shared" si="3"/>
        <v xml:space="preserve"> </v>
      </c>
      <c r="S32" s="6" t="str">
        <f t="shared" si="3"/>
        <v xml:space="preserve"> </v>
      </c>
      <c r="T32" s="6" t="str">
        <f t="shared" si="3"/>
        <v xml:space="preserve"> </v>
      </c>
      <c r="U32" s="6" t="str">
        <f t="shared" si="3"/>
        <v xml:space="preserve"> </v>
      </c>
      <c r="V32" s="6" t="str">
        <f t="shared" si="3"/>
        <v xml:space="preserve"> </v>
      </c>
      <c r="W32" s="6" t="str">
        <f t="shared" si="3"/>
        <v xml:space="preserve"> </v>
      </c>
      <c r="X32" s="6" t="str">
        <f t="shared" si="3"/>
        <v xml:space="preserve"> </v>
      </c>
      <c r="Y32" s="6" t="str">
        <f t="shared" si="3"/>
        <v xml:space="preserve"> </v>
      </c>
      <c r="Z32" s="6" t="str">
        <f t="shared" si="3"/>
        <v xml:space="preserve"> </v>
      </c>
      <c r="AA32" s="6" t="str">
        <f t="shared" si="3"/>
        <v xml:space="preserve"> </v>
      </c>
      <c r="AB32" s="6" t="str">
        <f t="shared" si="3"/>
        <v xml:space="preserve"> </v>
      </c>
      <c r="AC32" s="6" t="str">
        <f t="shared" si="3"/>
        <v xml:space="preserve"> </v>
      </c>
    </row>
    <row r="33" spans="1:27">
      <c r="A33" s="18"/>
      <c r="B33" s="18" t="s">
        <v>8</v>
      </c>
      <c r="J33" s="2"/>
      <c r="Y33" s="2"/>
      <c r="AA33" s="2"/>
    </row>
    <row r="34" spans="1:27">
      <c r="A34" s="9" t="s">
        <v>9</v>
      </c>
      <c r="B34" s="1" t="s">
        <v>10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honeticPr fontId="10" type="noConversion"/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130"/>
  <sheetViews>
    <sheetView showGridLines="0" workbookViewId="0">
      <pane xSplit="1" ySplit="5" topLeftCell="S6" activePane="bottomRight" state="frozen"/>
      <selection pane="bottomRight" activeCell="AF4" sqref="AF4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3.85546875" bestFit="1" customWidth="1"/>
    <col min="17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19"/>
      <c r="N1" s="23" t="s">
        <v>0</v>
      </c>
      <c r="P1" s="24">
        <f>$B$5</f>
        <v>45717</v>
      </c>
    </row>
    <row r="2" spans="1:39">
      <c r="A2" s="8"/>
      <c r="N2" s="1"/>
    </row>
    <row r="3" spans="1:39">
      <c r="B3" s="25"/>
      <c r="C3" s="25"/>
      <c r="D3" s="25"/>
      <c r="E3" s="25"/>
      <c r="F3" s="25"/>
      <c r="G3" s="25"/>
      <c r="H3" s="25"/>
      <c r="I3" s="25"/>
      <c r="J3" s="25"/>
      <c r="M3" s="25"/>
      <c r="N3" s="25"/>
      <c r="O3" s="25"/>
      <c r="P3" s="25"/>
      <c r="Q3" s="25"/>
      <c r="R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39" s="25" customFormat="1">
      <c r="J4" s="25" t="s">
        <v>11</v>
      </c>
      <c r="M4" s="30" t="s">
        <v>12</v>
      </c>
      <c r="R4" s="25" t="s">
        <v>13</v>
      </c>
      <c r="AF4" s="25" t="s">
        <v>14</v>
      </c>
    </row>
    <row r="5" spans="1:39">
      <c r="A5" s="1" t="s">
        <v>5</v>
      </c>
      <c r="B5" s="35">
        <f>FEB!AC5+1</f>
        <v>45717</v>
      </c>
      <c r="C5" s="35">
        <f>B5+1</f>
        <v>45718</v>
      </c>
      <c r="D5" s="35">
        <f t="shared" ref="D5:AF5" si="0">C5+1</f>
        <v>45719</v>
      </c>
      <c r="E5" s="35">
        <f t="shared" si="0"/>
        <v>45720</v>
      </c>
      <c r="F5" s="35">
        <f t="shared" si="0"/>
        <v>45721</v>
      </c>
      <c r="G5" s="35">
        <f t="shared" si="0"/>
        <v>45722</v>
      </c>
      <c r="H5" s="35">
        <f t="shared" si="0"/>
        <v>45723</v>
      </c>
      <c r="I5" s="35">
        <f t="shared" si="0"/>
        <v>45724</v>
      </c>
      <c r="J5" s="35">
        <f t="shared" si="0"/>
        <v>45725</v>
      </c>
      <c r="K5" s="35">
        <f t="shared" si="0"/>
        <v>45726</v>
      </c>
      <c r="L5" s="35">
        <f t="shared" si="0"/>
        <v>45727</v>
      </c>
      <c r="M5" s="35">
        <f t="shared" si="0"/>
        <v>45728</v>
      </c>
      <c r="N5" s="35">
        <f t="shared" si="0"/>
        <v>45729</v>
      </c>
      <c r="O5" s="35">
        <f t="shared" si="0"/>
        <v>45730</v>
      </c>
      <c r="P5" s="35">
        <f t="shared" si="0"/>
        <v>45731</v>
      </c>
      <c r="Q5" s="35">
        <f t="shared" si="0"/>
        <v>45732</v>
      </c>
      <c r="R5" s="35">
        <f t="shared" si="0"/>
        <v>45733</v>
      </c>
      <c r="S5" s="35">
        <f t="shared" si="0"/>
        <v>45734</v>
      </c>
      <c r="T5" s="35">
        <f t="shared" si="0"/>
        <v>45735</v>
      </c>
      <c r="U5" s="35">
        <f t="shared" si="0"/>
        <v>45736</v>
      </c>
      <c r="V5" s="35">
        <f t="shared" si="0"/>
        <v>45737</v>
      </c>
      <c r="W5" s="35">
        <f t="shared" si="0"/>
        <v>45738</v>
      </c>
      <c r="X5" s="35">
        <f t="shared" si="0"/>
        <v>45739</v>
      </c>
      <c r="Y5" s="35">
        <f t="shared" si="0"/>
        <v>45740</v>
      </c>
      <c r="Z5" s="35">
        <f t="shared" si="0"/>
        <v>45741</v>
      </c>
      <c r="AA5" s="35">
        <f t="shared" si="0"/>
        <v>45742</v>
      </c>
      <c r="AB5" s="35">
        <f t="shared" si="0"/>
        <v>45743</v>
      </c>
      <c r="AC5" s="35">
        <f t="shared" si="0"/>
        <v>45744</v>
      </c>
      <c r="AD5" s="35">
        <f t="shared" si="0"/>
        <v>45745</v>
      </c>
      <c r="AE5" s="35">
        <f t="shared" si="0"/>
        <v>45746</v>
      </c>
      <c r="AF5" s="35">
        <f t="shared" si="0"/>
        <v>45747</v>
      </c>
      <c r="AG5" s="35"/>
      <c r="AH5" s="13" t="s">
        <v>6</v>
      </c>
      <c r="AI5" s="14"/>
    </row>
    <row r="6" spans="1:39">
      <c r="A6" s="4">
        <v>1</v>
      </c>
      <c r="B6" s="7">
        <v>983.44999999999993</v>
      </c>
      <c r="C6" s="7">
        <v>1031.4189999999999</v>
      </c>
      <c r="D6" s="7">
        <v>1133.277</v>
      </c>
      <c r="E6" s="7">
        <v>1088.6390000000001</v>
      </c>
      <c r="F6" s="10">
        <v>935.70799999999997</v>
      </c>
      <c r="G6" s="10">
        <v>904.75800000000004</v>
      </c>
      <c r="H6" s="10">
        <v>908.322</v>
      </c>
      <c r="I6" s="10">
        <v>1016.967</v>
      </c>
      <c r="J6" s="10">
        <v>1034.1289999999999</v>
      </c>
      <c r="K6" s="10">
        <v>995.80400000000009</v>
      </c>
      <c r="L6" s="10">
        <v>947.52599999999995</v>
      </c>
      <c r="M6" s="10">
        <v>890.90299999999991</v>
      </c>
      <c r="N6" s="10">
        <v>976.029</v>
      </c>
      <c r="O6" s="10">
        <v>956.31500000000005</v>
      </c>
      <c r="P6" s="10">
        <v>894.75900000000001</v>
      </c>
      <c r="Q6" s="10">
        <v>855.24699999999996</v>
      </c>
      <c r="R6" s="10">
        <v>810.41300000000001</v>
      </c>
      <c r="S6" s="10">
        <v>871.97699999999998</v>
      </c>
      <c r="T6" s="10">
        <v>950.63</v>
      </c>
      <c r="U6" s="10">
        <v>897.44900000000007</v>
      </c>
      <c r="V6" s="10">
        <v>900.86599999999999</v>
      </c>
      <c r="W6" s="10">
        <v>971.88199999999995</v>
      </c>
      <c r="X6" s="10">
        <v>881.20300000000009</v>
      </c>
      <c r="Y6" s="10">
        <v>984.96199999999999</v>
      </c>
      <c r="Z6" s="10">
        <v>982.42200000000003</v>
      </c>
      <c r="AA6" s="10">
        <v>952.55600000000004</v>
      </c>
      <c r="AB6" s="10">
        <v>939.6450000000001</v>
      </c>
      <c r="AC6" s="10">
        <v>946.31799999999998</v>
      </c>
      <c r="AD6" s="10">
        <v>896.322</v>
      </c>
      <c r="AE6" s="10">
        <v>969.68599999999992</v>
      </c>
      <c r="AF6" s="10">
        <v>944.02600000000007</v>
      </c>
      <c r="AG6" s="10"/>
      <c r="AH6" s="12"/>
      <c r="AI6" s="15"/>
    </row>
    <row r="7" spans="1:39">
      <c r="A7" s="4">
        <f t="shared" ref="A7:A29" si="1">A6+1</f>
        <v>2</v>
      </c>
      <c r="B7" s="7">
        <v>947.303</v>
      </c>
      <c r="C7" s="7">
        <v>1021.6159999999999</v>
      </c>
      <c r="D7" s="7">
        <v>1119.4269999999999</v>
      </c>
      <c r="E7" s="7">
        <v>1065.2329999999999</v>
      </c>
      <c r="F7" s="10">
        <v>914.56399999999996</v>
      </c>
      <c r="G7" s="10">
        <v>883.73400000000004</v>
      </c>
      <c r="H7" s="10">
        <v>892.78300000000002</v>
      </c>
      <c r="I7" s="10">
        <v>998.03499999999997</v>
      </c>
      <c r="J7" s="10"/>
      <c r="K7">
        <v>977.21799999999996</v>
      </c>
      <c r="L7" s="10">
        <v>928.14699999999993</v>
      </c>
      <c r="M7">
        <v>868.70100000000002</v>
      </c>
      <c r="N7" s="10">
        <v>954.45099999999991</v>
      </c>
      <c r="O7" s="10">
        <v>937.03200000000004</v>
      </c>
      <c r="P7" s="10">
        <v>876.70799999999997</v>
      </c>
      <c r="Q7" s="10">
        <v>811.399</v>
      </c>
      <c r="R7" s="10">
        <v>781.76099999999997</v>
      </c>
      <c r="S7" s="10">
        <v>845.44599999999991</v>
      </c>
      <c r="T7" s="10">
        <v>927.86299999999994</v>
      </c>
      <c r="U7" s="10">
        <v>873.44</v>
      </c>
      <c r="V7" s="10">
        <v>879.81299999999999</v>
      </c>
      <c r="W7" s="10">
        <v>945.47299999999996</v>
      </c>
      <c r="X7" s="10">
        <v>876.03099999999995</v>
      </c>
      <c r="Y7" s="10">
        <v>967.428</v>
      </c>
      <c r="Z7" s="10">
        <v>962.51499999999999</v>
      </c>
      <c r="AA7" s="10">
        <v>938.41800000000001</v>
      </c>
      <c r="AB7" s="10">
        <v>919.09100000000001</v>
      </c>
      <c r="AC7" s="10">
        <v>928.48800000000006</v>
      </c>
      <c r="AD7" s="10">
        <v>876.23099999999999</v>
      </c>
      <c r="AE7" s="10">
        <v>949.322</v>
      </c>
      <c r="AF7" s="10">
        <v>916.49700000000007</v>
      </c>
      <c r="AG7" s="10"/>
      <c r="AH7" s="12">
        <f>MAX($B$6:$AF$29)</f>
        <v>1478.614</v>
      </c>
      <c r="AI7" s="21">
        <f>MATCH($AH$7,$B$31:$AF$31,0)</f>
        <v>2</v>
      </c>
      <c r="AJ7" s="19">
        <f>INDEX($B$5:$AF$5,$AI$7)</f>
        <v>45718</v>
      </c>
      <c r="AK7" s="22">
        <f>INDEX($A$6:$A$29,MATCH($AH$7,INDEX($B$6:$AF$29,0,$AI$7),0))</f>
        <v>19</v>
      </c>
      <c r="AL7" s="14"/>
      <c r="AM7" s="14"/>
    </row>
    <row r="8" spans="1:39">
      <c r="A8" s="4">
        <f t="shared" si="1"/>
        <v>3</v>
      </c>
      <c r="B8" s="7">
        <v>941.78500000000008</v>
      </c>
      <c r="C8" s="7">
        <v>1021.2370000000001</v>
      </c>
      <c r="D8" s="7">
        <v>1120.837</v>
      </c>
      <c r="E8" s="7">
        <v>1061.777</v>
      </c>
      <c r="F8" s="10">
        <v>904.27600000000007</v>
      </c>
      <c r="G8" s="10">
        <v>869.36300000000006</v>
      </c>
      <c r="H8" s="10">
        <v>891.31600000000003</v>
      </c>
      <c r="I8" s="10">
        <v>983.51200000000006</v>
      </c>
      <c r="J8" s="10">
        <v>1019</v>
      </c>
      <c r="K8">
        <v>969.22500000000002</v>
      </c>
      <c r="L8" s="10">
        <v>921.22699999999998</v>
      </c>
      <c r="M8" s="10">
        <v>856.95499999999993</v>
      </c>
      <c r="N8" s="10">
        <v>946.43100000000004</v>
      </c>
      <c r="O8" s="10">
        <v>928.28899999999999</v>
      </c>
      <c r="P8" s="10">
        <v>870.97699999999998</v>
      </c>
      <c r="Q8" s="10">
        <v>809.23699999999997</v>
      </c>
      <c r="R8" s="10">
        <v>790.74400000000003</v>
      </c>
      <c r="S8" s="10">
        <v>843.04899999999998</v>
      </c>
      <c r="T8" s="10">
        <v>923.11299999999994</v>
      </c>
      <c r="U8" s="10">
        <v>870.49200000000008</v>
      </c>
      <c r="V8" s="10">
        <v>869.39799999999991</v>
      </c>
      <c r="W8" s="10">
        <v>936</v>
      </c>
      <c r="X8" s="10">
        <v>884.70400000000006</v>
      </c>
      <c r="Y8" s="10">
        <v>961.00099999999998</v>
      </c>
      <c r="Z8" s="10">
        <v>956.91</v>
      </c>
      <c r="AA8" s="10">
        <v>943.05099999999993</v>
      </c>
      <c r="AB8" s="10">
        <v>922.17099999999994</v>
      </c>
      <c r="AC8" s="10">
        <v>923.31700000000001</v>
      </c>
      <c r="AD8" s="10">
        <v>872.73200000000008</v>
      </c>
      <c r="AE8" s="10">
        <v>937.01299999999992</v>
      </c>
      <c r="AF8" s="10">
        <v>911.76900000000001</v>
      </c>
      <c r="AG8" s="10"/>
      <c r="AH8" s="17" t="str">
        <f>CONCATENATE(TEXT($AJ$7,"mm/dd/yyyy")," @ ",$AK$7,)&amp;"00"</f>
        <v>03/02/2025 @ 1900</v>
      </c>
      <c r="AI8" s="14"/>
      <c r="AJ8" s="14"/>
      <c r="AK8" s="14"/>
      <c r="AL8" s="14"/>
      <c r="AM8" s="14"/>
    </row>
    <row r="9" spans="1:39">
      <c r="A9" s="4">
        <f t="shared" si="1"/>
        <v>4</v>
      </c>
      <c r="B9" s="7">
        <v>933.65599999999995</v>
      </c>
      <c r="C9" s="7">
        <v>1039.6409999999998</v>
      </c>
      <c r="D9" s="7">
        <v>1141.855</v>
      </c>
      <c r="E9" s="7">
        <v>1069.2569999999998</v>
      </c>
      <c r="F9" s="10">
        <v>909.19900000000007</v>
      </c>
      <c r="G9" s="10">
        <v>864.83399999999995</v>
      </c>
      <c r="H9" s="10">
        <v>911.30100000000004</v>
      </c>
      <c r="I9" s="10">
        <v>983.00400000000002</v>
      </c>
      <c r="J9" s="10">
        <v>1001.576</v>
      </c>
      <c r="K9" s="10">
        <v>971.51499999999999</v>
      </c>
      <c r="L9" s="10">
        <v>928.54599999999994</v>
      </c>
      <c r="M9" s="10">
        <v>872.86199999999997</v>
      </c>
      <c r="N9" s="10">
        <v>961.22600000000011</v>
      </c>
      <c r="O9" s="10">
        <v>939.23300000000006</v>
      </c>
      <c r="P9" s="10">
        <v>873.25</v>
      </c>
      <c r="Q9" s="10">
        <v>808.21900000000005</v>
      </c>
      <c r="R9" s="10">
        <v>785.02700000000004</v>
      </c>
      <c r="S9" s="10">
        <v>853.47800000000007</v>
      </c>
      <c r="T9" s="10">
        <v>931.04099999999994</v>
      </c>
      <c r="U9" s="10">
        <v>879.24399999999991</v>
      </c>
      <c r="V9" s="10">
        <v>874.202</v>
      </c>
      <c r="W9" s="10">
        <v>940.149</v>
      </c>
      <c r="X9" s="10">
        <v>892.85299999999995</v>
      </c>
      <c r="Y9" s="10">
        <v>971.83199999999999</v>
      </c>
      <c r="Z9" s="10">
        <v>965.61200000000008</v>
      </c>
      <c r="AA9" s="10">
        <v>955.69899999999996</v>
      </c>
      <c r="AB9" s="10">
        <v>931.81900000000007</v>
      </c>
      <c r="AC9" s="10">
        <v>918.27300000000002</v>
      </c>
      <c r="AD9" s="10">
        <v>873.899</v>
      </c>
      <c r="AE9" s="10">
        <v>926.17600000000004</v>
      </c>
      <c r="AF9" s="10">
        <v>914.38099999999997</v>
      </c>
      <c r="AG9" s="10"/>
      <c r="AH9" s="20"/>
      <c r="AI9" s="14"/>
      <c r="AJ9" s="14"/>
      <c r="AK9" s="14"/>
      <c r="AL9" s="14"/>
      <c r="AM9" s="14"/>
    </row>
    <row r="10" spans="1:39">
      <c r="A10" s="4">
        <f t="shared" si="1"/>
        <v>5</v>
      </c>
      <c r="B10" s="7">
        <v>949.77</v>
      </c>
      <c r="C10" s="7">
        <v>1056.383</v>
      </c>
      <c r="D10" s="7">
        <v>1180.9470000000001</v>
      </c>
      <c r="E10" s="7">
        <v>1103.1239999999998</v>
      </c>
      <c r="F10" s="10">
        <v>947.26</v>
      </c>
      <c r="G10" s="10">
        <v>894.18600000000004</v>
      </c>
      <c r="H10" s="10">
        <v>955.4079999999999</v>
      </c>
      <c r="I10" s="10">
        <v>996.88</v>
      </c>
      <c r="J10" s="10">
        <v>1015.1559999999999</v>
      </c>
      <c r="K10" s="10">
        <v>994.05700000000002</v>
      </c>
      <c r="L10" s="10">
        <v>958.80000000000007</v>
      </c>
      <c r="M10" s="10">
        <v>911.94200000000001</v>
      </c>
      <c r="N10" s="10">
        <v>995.69299999999998</v>
      </c>
      <c r="O10" s="10">
        <v>975.048</v>
      </c>
      <c r="P10" s="10">
        <v>883.61</v>
      </c>
      <c r="Q10" s="10">
        <v>820.38300000000004</v>
      </c>
      <c r="R10" s="10">
        <v>807.779</v>
      </c>
      <c r="S10" s="10">
        <v>893.88300000000004</v>
      </c>
      <c r="T10" s="10">
        <v>984.173</v>
      </c>
      <c r="U10" s="10">
        <v>909.76</v>
      </c>
      <c r="V10" s="10">
        <v>894.322</v>
      </c>
      <c r="W10" s="10">
        <v>953.41100000000006</v>
      </c>
      <c r="X10" s="10">
        <v>922.69399999999996</v>
      </c>
      <c r="Y10" s="10">
        <v>1001.8789999999999</v>
      </c>
      <c r="Z10" s="10">
        <v>998.38499999999999</v>
      </c>
      <c r="AA10" s="10">
        <v>988.72199999999998</v>
      </c>
      <c r="AB10" s="10">
        <v>970.19500000000005</v>
      </c>
      <c r="AC10" s="10">
        <v>949.38400000000001</v>
      </c>
      <c r="AD10" s="10">
        <v>897.31499999999994</v>
      </c>
      <c r="AE10" s="10">
        <v>937.40499999999997</v>
      </c>
      <c r="AF10" s="10">
        <v>943.80100000000004</v>
      </c>
      <c r="AG10" s="10"/>
      <c r="AH10" s="16"/>
    </row>
    <row r="11" spans="1:39">
      <c r="A11" s="4">
        <f t="shared" si="1"/>
        <v>6</v>
      </c>
      <c r="B11" s="7">
        <v>984.63</v>
      </c>
      <c r="C11" s="7">
        <v>1108.4950000000001</v>
      </c>
      <c r="D11" s="7">
        <v>1278.3110000000001</v>
      </c>
      <c r="E11" s="7">
        <v>1185.53</v>
      </c>
      <c r="F11" s="10">
        <v>1035.2470000000001</v>
      </c>
      <c r="G11" s="10">
        <v>968.39099999999996</v>
      </c>
      <c r="H11" s="10">
        <v>1048.2749999999999</v>
      </c>
      <c r="I11" s="10">
        <v>1030.1979999999999</v>
      </c>
      <c r="J11" s="10">
        <v>1032.5229999999999</v>
      </c>
      <c r="K11" s="10">
        <v>1049.271</v>
      </c>
      <c r="L11" s="10">
        <v>1038.723</v>
      </c>
      <c r="M11" s="10">
        <v>1004.318</v>
      </c>
      <c r="N11" s="10">
        <v>1077.934</v>
      </c>
      <c r="O11" s="10">
        <v>1046.501</v>
      </c>
      <c r="P11" s="10">
        <v>907.81099999999992</v>
      </c>
      <c r="Q11" s="10">
        <v>843.84399999999994</v>
      </c>
      <c r="R11" s="10">
        <v>880.92399999999998</v>
      </c>
      <c r="S11" s="10">
        <v>977.18899999999996</v>
      </c>
      <c r="T11" s="10">
        <v>1057.152</v>
      </c>
      <c r="U11" s="10">
        <v>978.87200000000007</v>
      </c>
      <c r="V11" s="10">
        <v>954.16099999999994</v>
      </c>
      <c r="W11" s="10">
        <v>966.77799999999991</v>
      </c>
      <c r="X11" s="10">
        <v>966.322</v>
      </c>
      <c r="Y11" s="10">
        <v>1089.8520000000001</v>
      </c>
      <c r="Z11" s="10">
        <v>1077.529</v>
      </c>
      <c r="AA11" s="10">
        <v>1061.8389999999999</v>
      </c>
      <c r="AB11" s="10">
        <v>1047.4350000000002</v>
      </c>
      <c r="AC11" s="10">
        <v>1018.9829999999999</v>
      </c>
      <c r="AD11" s="10">
        <v>932.65699999999993</v>
      </c>
      <c r="AE11" s="10">
        <v>965.07300000000009</v>
      </c>
      <c r="AF11" s="10">
        <v>1022.003</v>
      </c>
      <c r="AG11" s="10"/>
      <c r="AH11" s="11"/>
    </row>
    <row r="12" spans="1:39">
      <c r="A12" s="4">
        <f t="shared" si="1"/>
        <v>7</v>
      </c>
      <c r="B12" s="7">
        <v>1061.154</v>
      </c>
      <c r="C12" s="7">
        <v>1187.204</v>
      </c>
      <c r="D12" s="7">
        <v>1397.43</v>
      </c>
      <c r="E12" s="7">
        <v>1303.1690000000001</v>
      </c>
      <c r="F12" s="10">
        <v>1153.6499999999999</v>
      </c>
      <c r="G12" s="10">
        <v>1084.6080000000002</v>
      </c>
      <c r="H12" s="10">
        <v>1184.472</v>
      </c>
      <c r="I12" s="10">
        <v>1072.5709999999999</v>
      </c>
      <c r="J12" s="10">
        <v>1085.4290000000001</v>
      </c>
      <c r="K12" s="10">
        <v>1204.79</v>
      </c>
      <c r="L12" s="10">
        <v>1168.4269999999999</v>
      </c>
      <c r="M12" s="10">
        <v>1134.7539999999999</v>
      </c>
      <c r="N12" s="10">
        <v>1216.7459999999999</v>
      </c>
      <c r="O12" s="10">
        <v>1169.471</v>
      </c>
      <c r="P12" s="10">
        <v>968.73700000000008</v>
      </c>
      <c r="Q12" s="10">
        <v>884.91599999999994</v>
      </c>
      <c r="R12" s="10">
        <v>1013.2520000000001</v>
      </c>
      <c r="S12" s="10">
        <v>1116.8990000000001</v>
      </c>
      <c r="T12" s="10">
        <v>1203.633</v>
      </c>
      <c r="U12" s="10">
        <v>1103.0800000000002</v>
      </c>
      <c r="V12" s="10">
        <v>1096.836</v>
      </c>
      <c r="W12" s="10">
        <v>1026.7529999999999</v>
      </c>
      <c r="X12" s="10">
        <v>1031.9680000000001</v>
      </c>
      <c r="Y12" s="10">
        <v>1215.645</v>
      </c>
      <c r="Z12" s="10">
        <v>1212.8</v>
      </c>
      <c r="AA12" s="10">
        <v>1194.97</v>
      </c>
      <c r="AB12" s="10">
        <v>1182.5730000000001</v>
      </c>
      <c r="AC12" s="10">
        <v>1135.105</v>
      </c>
      <c r="AD12" s="10">
        <v>999.72900000000004</v>
      </c>
      <c r="AE12" s="10">
        <v>1009.8620000000001</v>
      </c>
      <c r="AF12" s="10">
        <v>1142.376</v>
      </c>
      <c r="AG12" s="10"/>
      <c r="AH12" s="11"/>
    </row>
    <row r="13" spans="1:39">
      <c r="A13" s="4">
        <f t="shared" si="1"/>
        <v>8</v>
      </c>
      <c r="B13" s="7">
        <v>1111.287</v>
      </c>
      <c r="C13" s="7">
        <v>1182.421</v>
      </c>
      <c r="D13" s="7">
        <v>1346.81</v>
      </c>
      <c r="E13" s="7">
        <v>1334.309</v>
      </c>
      <c r="F13" s="10">
        <v>1161.309</v>
      </c>
      <c r="G13" s="10">
        <v>1153.008</v>
      </c>
      <c r="H13" s="10">
        <v>1236.3589999999999</v>
      </c>
      <c r="I13" s="10">
        <v>1039.317</v>
      </c>
      <c r="J13" s="10">
        <v>1111.9559999999999</v>
      </c>
      <c r="K13" s="10">
        <v>1264.7240000000002</v>
      </c>
      <c r="L13" s="10">
        <v>1222.9359999999999</v>
      </c>
      <c r="M13" s="10">
        <v>1193.8239999999998</v>
      </c>
      <c r="N13" s="10">
        <v>1266.8810000000001</v>
      </c>
      <c r="O13" s="10">
        <v>1203.4090000000001</v>
      </c>
      <c r="P13" s="10">
        <v>1021.455</v>
      </c>
      <c r="Q13" s="10">
        <v>945.14499999999998</v>
      </c>
      <c r="R13" s="10">
        <v>1085.8499999999999</v>
      </c>
      <c r="S13" s="10">
        <v>1158.8690000000001</v>
      </c>
      <c r="T13" s="10">
        <v>1204.9169999999999</v>
      </c>
      <c r="U13" s="10">
        <v>1163.6669999999999</v>
      </c>
      <c r="V13" s="10">
        <v>1168.432</v>
      </c>
      <c r="W13" s="10">
        <v>1037.979</v>
      </c>
      <c r="X13" s="10">
        <v>1056.527</v>
      </c>
      <c r="Y13" s="10">
        <v>1272.5509999999999</v>
      </c>
      <c r="Z13" s="10">
        <v>1271.5919999999999</v>
      </c>
      <c r="AA13" s="10">
        <v>1209.432</v>
      </c>
      <c r="AB13" s="10">
        <v>1192.731</v>
      </c>
      <c r="AC13" s="10">
        <v>1154.9379999999999</v>
      </c>
      <c r="AD13" s="10">
        <v>1073.847</v>
      </c>
      <c r="AE13" s="10">
        <v>1065.4199999999998</v>
      </c>
      <c r="AF13" s="10">
        <v>1200.03</v>
      </c>
      <c r="AG13" s="10"/>
      <c r="AH13" s="10"/>
    </row>
    <row r="14" spans="1:39">
      <c r="A14" s="4">
        <f t="shared" si="1"/>
        <v>9</v>
      </c>
      <c r="B14" s="7">
        <v>1140.3490000000002</v>
      </c>
      <c r="C14" s="7">
        <v>1113.6559999999999</v>
      </c>
      <c r="D14" s="7">
        <v>1195.0889999999999</v>
      </c>
      <c r="E14" s="7">
        <v>1306.212</v>
      </c>
      <c r="F14" s="10">
        <v>1167.9669999999999</v>
      </c>
      <c r="G14" s="10">
        <v>1155.356</v>
      </c>
      <c r="H14" s="10">
        <v>1201.4939999999999</v>
      </c>
      <c r="I14" s="10">
        <v>1018.6450000000001</v>
      </c>
      <c r="J14" s="10">
        <v>1042.9259999999999</v>
      </c>
      <c r="K14" s="10">
        <v>1252.9970000000001</v>
      </c>
      <c r="L14" s="10">
        <v>1209.4739999999999</v>
      </c>
      <c r="M14" s="10">
        <v>1122.008</v>
      </c>
      <c r="N14" s="10">
        <v>1224.3109999999999</v>
      </c>
      <c r="O14" s="10">
        <v>1097.3329999999999</v>
      </c>
      <c r="P14" s="10">
        <v>1035.348</v>
      </c>
      <c r="Q14" s="10">
        <v>1009.917</v>
      </c>
      <c r="R14" s="10">
        <v>1116.7239999999999</v>
      </c>
      <c r="S14" s="10">
        <v>1085.6479999999999</v>
      </c>
      <c r="T14" s="10">
        <v>1082.123</v>
      </c>
      <c r="U14" s="10">
        <v>1160.8910000000001</v>
      </c>
      <c r="V14" s="10">
        <v>1208.5609999999999</v>
      </c>
      <c r="W14" s="10">
        <v>1031.521</v>
      </c>
      <c r="X14" s="10">
        <v>990.29399999999998</v>
      </c>
      <c r="Y14" s="10">
        <v>1284.0819999999999</v>
      </c>
      <c r="Z14" s="10">
        <v>1271.934</v>
      </c>
      <c r="AA14" s="10">
        <v>1092.9869999999999</v>
      </c>
      <c r="AB14" s="10">
        <v>1052.1990000000001</v>
      </c>
      <c r="AC14" s="10">
        <v>1041.5629999999999</v>
      </c>
      <c r="AD14" s="10">
        <v>1153.653</v>
      </c>
      <c r="AE14" s="10">
        <v>1132.1469999999999</v>
      </c>
      <c r="AF14" s="10">
        <v>1217.384</v>
      </c>
      <c r="AG14" s="10"/>
      <c r="AH14" s="10"/>
    </row>
    <row r="15" spans="1:39">
      <c r="A15" s="4">
        <f t="shared" si="1"/>
        <v>10</v>
      </c>
      <c r="B15" s="7">
        <v>1133.8149999999998</v>
      </c>
      <c r="C15" s="7">
        <v>1051.7060000000001</v>
      </c>
      <c r="D15" s="7">
        <v>1075.2660000000001</v>
      </c>
      <c r="E15" s="7">
        <v>1195.3990000000001</v>
      </c>
      <c r="F15" s="10">
        <v>1170.702</v>
      </c>
      <c r="G15" s="10">
        <v>1142.575</v>
      </c>
      <c r="H15" s="10">
        <v>1105.1759999999999</v>
      </c>
      <c r="I15" s="10">
        <v>998.71500000000003</v>
      </c>
      <c r="J15" s="10">
        <v>933.18999999999994</v>
      </c>
      <c r="K15" s="10">
        <v>1127.6310000000001</v>
      </c>
      <c r="L15" s="10">
        <v>1178.1890000000001</v>
      </c>
      <c r="M15" s="10">
        <v>945.32400000000007</v>
      </c>
      <c r="N15" s="10">
        <v>1125.615</v>
      </c>
      <c r="O15" s="10">
        <v>935.16499999999996</v>
      </c>
      <c r="P15" s="10">
        <v>956.81900000000007</v>
      </c>
      <c r="Q15" s="10">
        <v>1046.2449999999999</v>
      </c>
      <c r="R15" s="10">
        <v>1135.4369999999999</v>
      </c>
      <c r="S15" s="10">
        <v>1022.6610000000001</v>
      </c>
      <c r="T15" s="10">
        <v>937.43</v>
      </c>
      <c r="U15" s="10">
        <v>1132.146</v>
      </c>
      <c r="V15" s="10">
        <v>1223.2159999999999</v>
      </c>
      <c r="W15" s="10">
        <v>957.88400000000001</v>
      </c>
      <c r="X15" s="10">
        <v>926.88100000000009</v>
      </c>
      <c r="Y15" s="10">
        <v>1302.787</v>
      </c>
      <c r="Z15" s="10">
        <v>1247.9259999999999</v>
      </c>
      <c r="AA15" s="10">
        <v>962.99</v>
      </c>
      <c r="AB15" s="10">
        <v>905.56099999999992</v>
      </c>
      <c r="AC15" s="10">
        <v>928.71400000000006</v>
      </c>
      <c r="AD15" s="10">
        <v>1216.627</v>
      </c>
      <c r="AE15" s="10">
        <v>1176.3</v>
      </c>
      <c r="AF15" s="10">
        <v>1213.2650000000001</v>
      </c>
      <c r="AG15" s="10"/>
      <c r="AH15" s="10"/>
    </row>
    <row r="16" spans="1:39">
      <c r="A16" s="4">
        <f t="shared" si="1"/>
        <v>11</v>
      </c>
      <c r="B16" s="7">
        <v>1107.634</v>
      </c>
      <c r="C16" s="7">
        <v>981.48799999999994</v>
      </c>
      <c r="D16" s="7">
        <v>1026.1119999999999</v>
      </c>
      <c r="E16" s="7">
        <v>1040.087</v>
      </c>
      <c r="F16" s="10">
        <v>1171.1289999999999</v>
      </c>
      <c r="G16" s="10">
        <v>1096.5509999999999</v>
      </c>
      <c r="H16" s="10">
        <v>1034.374</v>
      </c>
      <c r="I16" s="10">
        <v>967.26400000000001</v>
      </c>
      <c r="J16" s="10">
        <v>916.19200000000001</v>
      </c>
      <c r="K16" s="10">
        <v>1005.414</v>
      </c>
      <c r="L16" s="10">
        <v>1054.6610000000001</v>
      </c>
      <c r="M16" s="10">
        <v>858.83199999999999</v>
      </c>
      <c r="N16" s="10">
        <v>978.21100000000001</v>
      </c>
      <c r="O16" s="10">
        <v>837.91800000000001</v>
      </c>
      <c r="P16" s="10">
        <v>830.98899999999992</v>
      </c>
      <c r="Q16" s="10">
        <v>1044.5899999999999</v>
      </c>
      <c r="R16" s="10">
        <v>1131.2160000000001</v>
      </c>
      <c r="S16" s="10">
        <v>964.21399999999994</v>
      </c>
      <c r="T16" s="10">
        <v>840.51</v>
      </c>
      <c r="U16" s="10">
        <v>1113.501</v>
      </c>
      <c r="V16" s="10">
        <v>1244.5349999999999</v>
      </c>
      <c r="W16" s="10">
        <v>858.53800000000001</v>
      </c>
      <c r="X16" s="10">
        <v>884.56600000000003</v>
      </c>
      <c r="Y16" s="10">
        <v>1313.8970000000002</v>
      </c>
      <c r="Z16" s="10">
        <v>1176.3879999999999</v>
      </c>
      <c r="AA16" s="10">
        <v>938.25299999999993</v>
      </c>
      <c r="AB16" s="10">
        <v>856.84799999999996</v>
      </c>
      <c r="AC16" s="10">
        <v>842.35500000000002</v>
      </c>
      <c r="AD16" s="10">
        <v>1243.1660000000002</v>
      </c>
      <c r="AE16" s="10">
        <v>1216.3429999999998</v>
      </c>
      <c r="AF16" s="10">
        <v>1176.4250000000002</v>
      </c>
      <c r="AG16" s="10"/>
      <c r="AH16" s="10"/>
    </row>
    <row r="17" spans="1:34">
      <c r="A17" s="4">
        <f t="shared" si="1"/>
        <v>12</v>
      </c>
      <c r="B17" s="7">
        <v>1119.085</v>
      </c>
      <c r="C17" s="7">
        <v>943.76599999999996</v>
      </c>
      <c r="D17" s="7">
        <v>983.47500000000002</v>
      </c>
      <c r="E17" s="7">
        <v>936.66300000000001</v>
      </c>
      <c r="F17" s="10">
        <v>1171.902</v>
      </c>
      <c r="G17" s="10">
        <v>1059.5520000000001</v>
      </c>
      <c r="H17" s="10">
        <v>1008.605</v>
      </c>
      <c r="I17" s="10">
        <v>965.49099999999999</v>
      </c>
      <c r="J17" s="10">
        <v>915.86200000000008</v>
      </c>
      <c r="K17" s="10">
        <v>916.95600000000002</v>
      </c>
      <c r="L17" s="10">
        <v>900.11099999999999</v>
      </c>
      <c r="M17" s="10">
        <v>822.30100000000004</v>
      </c>
      <c r="N17" s="10">
        <v>879.31200000000001</v>
      </c>
      <c r="O17" s="10">
        <v>783.40499999999997</v>
      </c>
      <c r="P17" s="10">
        <v>754.97699999999998</v>
      </c>
      <c r="Q17" s="10">
        <v>1022.0000000000001</v>
      </c>
      <c r="R17" s="10">
        <v>1113.96</v>
      </c>
      <c r="S17" s="10">
        <v>881.36699999999996</v>
      </c>
      <c r="T17" s="10">
        <v>787.95299999999997</v>
      </c>
      <c r="U17" s="10">
        <v>1095.1320000000001</v>
      </c>
      <c r="V17" s="10">
        <v>1216.921</v>
      </c>
      <c r="W17" s="10">
        <v>775.18100000000004</v>
      </c>
      <c r="X17" s="10">
        <v>854.95799999999997</v>
      </c>
      <c r="Y17" s="10">
        <v>1325.1469999999999</v>
      </c>
      <c r="Z17" s="10">
        <v>1095.2360000000001</v>
      </c>
      <c r="AA17" s="10">
        <v>891.6579999999999</v>
      </c>
      <c r="AB17" s="10">
        <v>853.64799999999991</v>
      </c>
      <c r="AC17" s="10">
        <v>781.09100000000001</v>
      </c>
      <c r="AD17" s="10">
        <v>1217.51</v>
      </c>
      <c r="AE17" s="10">
        <v>1233.306</v>
      </c>
      <c r="AF17" s="10">
        <v>1156.557</v>
      </c>
      <c r="AG17" s="10"/>
      <c r="AH17" s="10"/>
    </row>
    <row r="18" spans="1:34">
      <c r="A18" s="4">
        <f t="shared" si="1"/>
        <v>13</v>
      </c>
      <c r="B18" s="7">
        <v>1157.2809999999999</v>
      </c>
      <c r="C18" s="7">
        <v>939.81100000000004</v>
      </c>
      <c r="D18" s="7">
        <v>950.49199999999996</v>
      </c>
      <c r="E18" s="7">
        <v>963.13100000000009</v>
      </c>
      <c r="F18" s="10">
        <v>1178.2079999999999</v>
      </c>
      <c r="G18" s="10">
        <v>1043.2449999999999</v>
      </c>
      <c r="H18" s="10">
        <v>943.178</v>
      </c>
      <c r="I18" s="10">
        <v>975.86599999999999</v>
      </c>
      <c r="J18" s="10">
        <v>931.31600000000003</v>
      </c>
      <c r="K18" s="10">
        <v>862.14400000000001</v>
      </c>
      <c r="L18" s="10">
        <v>788.97899999999993</v>
      </c>
      <c r="M18" s="10">
        <v>812.34100000000001</v>
      </c>
      <c r="N18" s="10">
        <v>852.34199999999998</v>
      </c>
      <c r="O18" s="10">
        <v>741.32100000000003</v>
      </c>
      <c r="P18" s="10">
        <v>717.01</v>
      </c>
      <c r="Q18" s="10">
        <v>1019.249</v>
      </c>
      <c r="R18" s="10">
        <v>1090.384</v>
      </c>
      <c r="S18" s="10">
        <v>869.94999999999993</v>
      </c>
      <c r="T18" s="10">
        <v>752.53099999999995</v>
      </c>
      <c r="U18" s="10">
        <v>1055.4170000000001</v>
      </c>
      <c r="V18" s="10">
        <v>1180.5710000000001</v>
      </c>
      <c r="W18" s="10">
        <v>700.00099999999998</v>
      </c>
      <c r="X18" s="10">
        <v>831.90800000000002</v>
      </c>
      <c r="Y18" s="10">
        <v>1330.258</v>
      </c>
      <c r="Z18" s="10">
        <v>1038.922</v>
      </c>
      <c r="AA18" s="10">
        <v>844.798</v>
      </c>
      <c r="AB18" s="10">
        <v>892.779</v>
      </c>
      <c r="AC18" s="10">
        <v>759.779</v>
      </c>
      <c r="AD18" s="10">
        <v>1161.0819999999999</v>
      </c>
      <c r="AE18" s="10">
        <v>1236.9010000000001</v>
      </c>
      <c r="AF18" s="10">
        <v>1152.3119999999999</v>
      </c>
      <c r="AG18" s="10"/>
      <c r="AH18" s="10"/>
    </row>
    <row r="19" spans="1:34">
      <c r="A19" s="4">
        <f t="shared" si="1"/>
        <v>14</v>
      </c>
      <c r="B19" s="7">
        <v>1125.6390000000001</v>
      </c>
      <c r="C19" s="7">
        <v>950.98799999999994</v>
      </c>
      <c r="D19" s="7">
        <v>934.03500000000008</v>
      </c>
      <c r="E19" s="7">
        <v>1037.9579999999999</v>
      </c>
      <c r="F19" s="10">
        <v>1190.5409999999999</v>
      </c>
      <c r="G19" s="10">
        <v>1046.5029999999999</v>
      </c>
      <c r="H19" s="10">
        <v>921.56700000000001</v>
      </c>
      <c r="I19" s="10">
        <v>958.75699999999995</v>
      </c>
      <c r="J19" s="10">
        <v>927.87800000000004</v>
      </c>
      <c r="K19" s="10">
        <v>876.44100000000003</v>
      </c>
      <c r="L19" s="10">
        <v>752.04399999999998</v>
      </c>
      <c r="M19" s="10">
        <v>789.14800000000002</v>
      </c>
      <c r="N19" s="10">
        <v>883.01099999999997</v>
      </c>
      <c r="O19" s="10">
        <v>725.35700000000008</v>
      </c>
      <c r="P19" s="10">
        <v>712.64</v>
      </c>
      <c r="Q19" s="10">
        <v>1006.1659999999999</v>
      </c>
      <c r="R19" s="10">
        <v>1109.1960000000001</v>
      </c>
      <c r="S19" s="10">
        <v>868.71299999999997</v>
      </c>
      <c r="T19" s="10">
        <v>732.53099999999995</v>
      </c>
      <c r="U19" s="10">
        <v>1048.902</v>
      </c>
      <c r="V19" s="10">
        <v>1146.8020000000001</v>
      </c>
      <c r="W19" s="10">
        <v>661.899</v>
      </c>
      <c r="X19" s="10">
        <v>794.91</v>
      </c>
      <c r="Y19" s="10">
        <v>1341.8310000000001</v>
      </c>
      <c r="Z19" s="10">
        <v>1041.7459999999999</v>
      </c>
      <c r="AA19" s="10">
        <v>815.81099999999992</v>
      </c>
      <c r="AB19" s="10">
        <v>884.86099999999999</v>
      </c>
      <c r="AC19" s="10">
        <v>733.221</v>
      </c>
      <c r="AD19" s="10">
        <v>1140.69</v>
      </c>
      <c r="AE19" s="10">
        <v>1237.8690000000001</v>
      </c>
      <c r="AF19" s="10">
        <v>1158.0049999999999</v>
      </c>
      <c r="AG19" s="10"/>
      <c r="AH19" s="10"/>
    </row>
    <row r="20" spans="1:34">
      <c r="A20" s="4">
        <f t="shared" si="1"/>
        <v>15</v>
      </c>
      <c r="B20" s="7">
        <v>1061.625</v>
      </c>
      <c r="C20" s="7">
        <v>977.87700000000007</v>
      </c>
      <c r="D20" s="7">
        <v>963.87199999999996</v>
      </c>
      <c r="E20" s="7">
        <v>1124.183</v>
      </c>
      <c r="F20" s="10">
        <v>1200.1690000000001</v>
      </c>
      <c r="G20" s="10">
        <v>1079.9109999999998</v>
      </c>
      <c r="H20" s="10">
        <v>962.93299999999999</v>
      </c>
      <c r="I20" s="10">
        <v>1007.4589999999999</v>
      </c>
      <c r="J20" s="10">
        <v>992.78700000000003</v>
      </c>
      <c r="K20" s="10">
        <v>872.279</v>
      </c>
      <c r="L20" s="10">
        <v>747.05700000000002</v>
      </c>
      <c r="M20" s="10">
        <v>782.75099999999998</v>
      </c>
      <c r="N20" s="10">
        <v>939.14400000000001</v>
      </c>
      <c r="O20" s="10">
        <v>711.14300000000003</v>
      </c>
      <c r="P20" s="10">
        <v>745.14100000000008</v>
      </c>
      <c r="Q20" s="10">
        <v>996.14400000000001</v>
      </c>
      <c r="R20" s="10">
        <v>1110.585</v>
      </c>
      <c r="S20" s="10">
        <v>909.92499999999995</v>
      </c>
      <c r="T20" s="10">
        <v>722.80200000000002</v>
      </c>
      <c r="U20" s="10">
        <v>1053.7239999999999</v>
      </c>
      <c r="V20" s="10">
        <v>1132.663</v>
      </c>
      <c r="W20" s="10">
        <v>687.09500000000003</v>
      </c>
      <c r="X20" s="10">
        <v>774.49599999999998</v>
      </c>
      <c r="Y20" s="10">
        <v>1337.894</v>
      </c>
      <c r="Z20" s="10">
        <v>1036.9449999999999</v>
      </c>
      <c r="AA20" s="10">
        <v>842.6400000000001</v>
      </c>
      <c r="AB20" s="10">
        <v>852.96799999999996</v>
      </c>
      <c r="AC20" s="10">
        <v>707.70299999999997</v>
      </c>
      <c r="AD20" s="10">
        <v>1119.1989999999998</v>
      </c>
      <c r="AE20" s="10">
        <v>1234.0530000000001</v>
      </c>
      <c r="AF20" s="10">
        <v>1166.2949999999998</v>
      </c>
      <c r="AG20" s="10"/>
      <c r="AH20" s="10"/>
    </row>
    <row r="21" spans="1:34">
      <c r="A21" s="4">
        <f t="shared" si="1"/>
        <v>16</v>
      </c>
      <c r="B21" s="7">
        <v>1100.7719999999999</v>
      </c>
      <c r="C21" s="7">
        <v>1066.316</v>
      </c>
      <c r="D21" s="7">
        <v>1062.8499999999999</v>
      </c>
      <c r="E21" s="7">
        <v>1183.316</v>
      </c>
      <c r="F21" s="10">
        <v>1205.3910000000001</v>
      </c>
      <c r="G21" s="10">
        <v>1099.4549999999999</v>
      </c>
      <c r="H21" s="10">
        <v>997.88200000000006</v>
      </c>
      <c r="I21" s="10">
        <v>1106.047</v>
      </c>
      <c r="J21" s="10">
        <v>1085.1270000000002</v>
      </c>
      <c r="K21" s="10">
        <v>869.21100000000001</v>
      </c>
      <c r="L21" s="10">
        <v>787.31200000000001</v>
      </c>
      <c r="M21" s="10">
        <v>871.76400000000001</v>
      </c>
      <c r="N21" s="10">
        <v>1022.8090000000001</v>
      </c>
      <c r="O21" s="10">
        <v>743.76300000000003</v>
      </c>
      <c r="P21" s="10">
        <v>814.98299999999995</v>
      </c>
      <c r="Q21" s="10">
        <v>997.41800000000001</v>
      </c>
      <c r="R21" s="10">
        <v>1114.9670000000001</v>
      </c>
      <c r="S21" s="10">
        <v>965.02</v>
      </c>
      <c r="T21" s="10">
        <v>759.88100000000009</v>
      </c>
      <c r="U21" s="10">
        <v>1080.0999999999999</v>
      </c>
      <c r="V21" s="10">
        <v>1142.288</v>
      </c>
      <c r="W21" s="10">
        <v>766.08699999999999</v>
      </c>
      <c r="X21" s="10">
        <v>788.7879999999999</v>
      </c>
      <c r="Y21" s="10">
        <v>1330.5690000000002</v>
      </c>
      <c r="Z21" s="10">
        <v>1045.713</v>
      </c>
      <c r="AA21" s="10">
        <v>903.19399999999996</v>
      </c>
      <c r="AB21" s="10">
        <v>812.93700000000001</v>
      </c>
      <c r="AC21" s="10">
        <v>735.41200000000003</v>
      </c>
      <c r="AD21" s="10">
        <v>1095.829</v>
      </c>
      <c r="AE21" s="10">
        <v>1216.3739999999998</v>
      </c>
      <c r="AF21" s="10">
        <v>1149.865</v>
      </c>
      <c r="AG21" s="10"/>
      <c r="AH21" s="10"/>
    </row>
    <row r="22" spans="1:34">
      <c r="A22" s="4">
        <f t="shared" si="1"/>
        <v>17</v>
      </c>
      <c r="B22" s="7">
        <v>1148.8630000000001</v>
      </c>
      <c r="C22" s="7">
        <v>1288.604</v>
      </c>
      <c r="D22" s="7">
        <v>1244.098</v>
      </c>
      <c r="E22" s="7">
        <v>1211.2530000000002</v>
      </c>
      <c r="F22" s="10">
        <v>1226.8700000000001</v>
      </c>
      <c r="G22" s="10">
        <v>1139.8520000000001</v>
      </c>
      <c r="H22" s="10">
        <v>1140.1559999999999</v>
      </c>
      <c r="I22" s="10">
        <v>1230.874</v>
      </c>
      <c r="J22" s="10">
        <v>1140.117</v>
      </c>
      <c r="K22" s="10">
        <v>960.03800000000001</v>
      </c>
      <c r="L22" s="10">
        <v>912.43200000000002</v>
      </c>
      <c r="M22" s="10">
        <v>1061.991</v>
      </c>
      <c r="N22" s="10">
        <v>1113.79</v>
      </c>
      <c r="O22" s="10">
        <v>851.97</v>
      </c>
      <c r="P22" s="10">
        <v>934.11899999999991</v>
      </c>
      <c r="Q22" s="10">
        <v>1062.75</v>
      </c>
      <c r="R22" s="10">
        <v>1141.135</v>
      </c>
      <c r="S22" s="10">
        <v>1026.876</v>
      </c>
      <c r="T22" s="10">
        <v>880.4</v>
      </c>
      <c r="U22" s="10">
        <v>1124.17</v>
      </c>
      <c r="V22" s="10">
        <v>1191.4109999999998</v>
      </c>
      <c r="W22" s="10">
        <v>946.14200000000005</v>
      </c>
      <c r="X22" s="10">
        <v>913.51</v>
      </c>
      <c r="Y22" s="10">
        <v>1335.96</v>
      </c>
      <c r="Z22" s="10">
        <v>1102.3440000000001</v>
      </c>
      <c r="AA22" s="10">
        <v>990.02</v>
      </c>
      <c r="AB22" s="10">
        <v>875.61899999999991</v>
      </c>
      <c r="AC22" s="10">
        <v>834.26800000000003</v>
      </c>
      <c r="AD22" s="10">
        <v>1124.838</v>
      </c>
      <c r="AE22" s="10">
        <v>1256.076</v>
      </c>
      <c r="AF22" s="10">
        <v>1147.348</v>
      </c>
      <c r="AG22" s="10"/>
      <c r="AH22" s="10"/>
    </row>
    <row r="23" spans="1:34">
      <c r="A23" s="4">
        <f t="shared" si="1"/>
        <v>18</v>
      </c>
      <c r="B23" s="7">
        <v>1239.6990000000001</v>
      </c>
      <c r="C23" s="7">
        <v>1452.1009999999999</v>
      </c>
      <c r="D23" s="7">
        <v>1404.615</v>
      </c>
      <c r="E23" s="7">
        <v>1304.5709999999999</v>
      </c>
      <c r="F23" s="10">
        <v>1280.663</v>
      </c>
      <c r="G23" s="10">
        <v>1222.0919999999999</v>
      </c>
      <c r="H23" s="10">
        <v>1281.328</v>
      </c>
      <c r="I23" s="10">
        <v>1332.366</v>
      </c>
      <c r="J23" s="10">
        <v>1219.6679999999999</v>
      </c>
      <c r="K23" s="10">
        <v>1107.01</v>
      </c>
      <c r="L23" s="10">
        <v>1072.914</v>
      </c>
      <c r="M23" s="10">
        <v>1198.3039999999999</v>
      </c>
      <c r="N23" s="10">
        <v>1197.373</v>
      </c>
      <c r="O23" s="10">
        <v>1006.4589999999999</v>
      </c>
      <c r="P23" s="10">
        <v>1063.47</v>
      </c>
      <c r="Q23" s="10">
        <v>1125.0129999999999</v>
      </c>
      <c r="R23" s="10">
        <v>1198.2429999999999</v>
      </c>
      <c r="S23" s="10">
        <v>1111.17</v>
      </c>
      <c r="T23" s="10">
        <v>1066.922</v>
      </c>
      <c r="U23" s="10">
        <v>1182.7569999999998</v>
      </c>
      <c r="V23" s="10">
        <v>1225.7650000000001</v>
      </c>
      <c r="W23" s="10">
        <v>1036.3879999999999</v>
      </c>
      <c r="X23" s="10">
        <v>1097.8719999999998</v>
      </c>
      <c r="Y23" s="10">
        <v>1366.751</v>
      </c>
      <c r="Z23" s="10">
        <v>1182.6209999999999</v>
      </c>
      <c r="AA23" s="10">
        <v>1103.885</v>
      </c>
      <c r="AB23" s="10">
        <v>1041.181</v>
      </c>
      <c r="AC23" s="10">
        <v>1015.9129999999999</v>
      </c>
      <c r="AD23" s="10">
        <v>1188.7939999999999</v>
      </c>
      <c r="AE23" s="10">
        <v>1289.0820000000001</v>
      </c>
      <c r="AF23" s="10">
        <v>1195.336</v>
      </c>
      <c r="AG23" s="10"/>
      <c r="AH23" s="10"/>
    </row>
    <row r="24" spans="1:34">
      <c r="A24" s="4">
        <f t="shared" si="1"/>
        <v>19</v>
      </c>
      <c r="B24" s="7">
        <v>1237.57</v>
      </c>
      <c r="C24" s="7">
        <v>1478.614</v>
      </c>
      <c r="D24" s="7">
        <v>1434.614</v>
      </c>
      <c r="E24" s="7">
        <v>1314.0820000000001</v>
      </c>
      <c r="F24" s="10">
        <v>1272.758</v>
      </c>
      <c r="G24" s="10">
        <v>1218.9850000000001</v>
      </c>
      <c r="H24" s="10">
        <v>1307.933</v>
      </c>
      <c r="I24" s="10">
        <v>1346.5240000000001</v>
      </c>
      <c r="J24" s="10">
        <v>1282.741</v>
      </c>
      <c r="K24" s="10">
        <v>1209.1869999999999</v>
      </c>
      <c r="L24" s="10">
        <v>1163.461</v>
      </c>
      <c r="M24" s="10">
        <v>1248.4609999999998</v>
      </c>
      <c r="N24" s="10">
        <v>1247.0929999999998</v>
      </c>
      <c r="O24" s="10">
        <v>1098.5609999999999</v>
      </c>
      <c r="P24" s="10">
        <v>1110.3889999999999</v>
      </c>
      <c r="Q24" s="10">
        <v>1148.6780000000001</v>
      </c>
      <c r="R24" s="10">
        <v>1200.7829999999999</v>
      </c>
      <c r="S24" s="10">
        <v>1181.097</v>
      </c>
      <c r="T24" s="10">
        <v>1174.902</v>
      </c>
      <c r="U24" s="10">
        <v>1212.346</v>
      </c>
      <c r="V24" s="10">
        <v>1235.5740000000001</v>
      </c>
      <c r="W24" s="10">
        <v>1076.4389999999999</v>
      </c>
      <c r="X24" s="10">
        <v>1235.6869999999999</v>
      </c>
      <c r="Y24" s="10">
        <v>1358.212</v>
      </c>
      <c r="Z24" s="10">
        <v>1231.32</v>
      </c>
      <c r="AA24" s="10">
        <v>1173.1960000000001</v>
      </c>
      <c r="AB24" s="10">
        <v>1158.0519999999999</v>
      </c>
      <c r="AC24" s="10">
        <v>1112.9780000000001</v>
      </c>
      <c r="AD24" s="10">
        <v>1222.4870000000001</v>
      </c>
      <c r="AE24" s="10">
        <v>1282.2139999999999</v>
      </c>
      <c r="AF24" s="10">
        <v>1224.75</v>
      </c>
      <c r="AG24" s="10"/>
      <c r="AH24" s="10"/>
    </row>
    <row r="25" spans="1:34">
      <c r="A25" s="4">
        <f t="shared" si="1"/>
        <v>20</v>
      </c>
      <c r="B25" s="7">
        <v>1200.5419999999999</v>
      </c>
      <c r="C25" s="7">
        <v>1458.1489999999999</v>
      </c>
      <c r="D25" s="7">
        <v>1392.7069999999999</v>
      </c>
      <c r="E25" s="7">
        <v>1262.183</v>
      </c>
      <c r="F25" s="10">
        <v>1224.7179999999998</v>
      </c>
      <c r="G25" s="10">
        <v>1177.684</v>
      </c>
      <c r="H25" s="10">
        <v>1272.6120000000001</v>
      </c>
      <c r="I25" s="10">
        <v>1297.7449999999999</v>
      </c>
      <c r="J25" s="10">
        <v>1295.8789999999999</v>
      </c>
      <c r="K25" s="10">
        <v>1228.982</v>
      </c>
      <c r="L25" s="10">
        <v>1192.279</v>
      </c>
      <c r="M25" s="10">
        <v>1247.3419999999999</v>
      </c>
      <c r="N25" s="10">
        <v>1239.127</v>
      </c>
      <c r="O25" s="10">
        <v>1121.895</v>
      </c>
      <c r="P25" s="10">
        <v>1103.5339999999999</v>
      </c>
      <c r="Q25" s="10">
        <v>1146.3720000000001</v>
      </c>
      <c r="R25" s="10">
        <v>1165.6210000000001</v>
      </c>
      <c r="S25" s="10">
        <v>1217.9850000000001</v>
      </c>
      <c r="T25" s="10">
        <v>1199.5540000000001</v>
      </c>
      <c r="U25" s="10">
        <v>1205.5060000000001</v>
      </c>
      <c r="V25" s="10">
        <v>1229.9259999999999</v>
      </c>
      <c r="W25" s="10">
        <v>1090.9259999999999</v>
      </c>
      <c r="X25" s="10">
        <v>1266.6489999999999</v>
      </c>
      <c r="Y25" s="10">
        <v>1325.154</v>
      </c>
      <c r="Z25" s="10">
        <v>1234.6580000000001</v>
      </c>
      <c r="AA25" s="10">
        <v>1204.6889999999999</v>
      </c>
      <c r="AB25" s="10">
        <v>1189.8690000000001</v>
      </c>
      <c r="AC25" s="10">
        <v>1125.4090000000001</v>
      </c>
      <c r="AD25" s="10">
        <v>1219.8530000000001</v>
      </c>
      <c r="AE25" s="10">
        <v>1270.5149999999999</v>
      </c>
      <c r="AF25" s="10">
        <v>1214.2469999999998</v>
      </c>
      <c r="AG25" s="10"/>
      <c r="AH25" s="10"/>
    </row>
    <row r="26" spans="1:34">
      <c r="A26" s="4">
        <f t="shared" si="1"/>
        <v>21</v>
      </c>
      <c r="B26" s="7">
        <v>1157.432</v>
      </c>
      <c r="C26" s="7">
        <v>1393.742</v>
      </c>
      <c r="D26" s="7">
        <v>1337.817</v>
      </c>
      <c r="E26" s="7">
        <v>1201.297</v>
      </c>
      <c r="F26" s="10">
        <v>1165.8209999999999</v>
      </c>
      <c r="G26" s="10">
        <v>1124.864</v>
      </c>
      <c r="H26" s="10">
        <v>1224.76</v>
      </c>
      <c r="I26" s="10">
        <v>1250.95</v>
      </c>
      <c r="J26" s="10">
        <v>1251.7759999999998</v>
      </c>
      <c r="K26" s="10">
        <v>1178.3389999999999</v>
      </c>
      <c r="L26" s="10">
        <v>1146.6970000000001</v>
      </c>
      <c r="M26" s="10">
        <v>1202.684</v>
      </c>
      <c r="N26" s="10">
        <v>1198.087</v>
      </c>
      <c r="O26" s="10">
        <v>1096.037</v>
      </c>
      <c r="P26" s="10">
        <v>1067.0230000000001</v>
      </c>
      <c r="Q26" s="10">
        <v>1085.721</v>
      </c>
      <c r="R26" s="10">
        <v>1114.5</v>
      </c>
      <c r="S26" s="10">
        <v>1187.2529999999999</v>
      </c>
      <c r="T26" s="10">
        <v>1154.576</v>
      </c>
      <c r="U26" s="10">
        <v>1149.0369999999998</v>
      </c>
      <c r="V26" s="10">
        <v>1193.605</v>
      </c>
      <c r="W26" s="10">
        <v>1060.5609999999999</v>
      </c>
      <c r="X26" s="10">
        <v>1227.3109999999999</v>
      </c>
      <c r="Y26" s="10">
        <v>1252.9960000000001</v>
      </c>
      <c r="Z26" s="10">
        <v>1192.1569999999999</v>
      </c>
      <c r="AA26" s="10">
        <v>1165.972</v>
      </c>
      <c r="AB26" s="10">
        <v>1165.3489999999999</v>
      </c>
      <c r="AC26" s="10">
        <v>1095.681</v>
      </c>
      <c r="AD26" s="10">
        <v>1173.7059999999999</v>
      </c>
      <c r="AE26" s="10">
        <v>1215.6689999999999</v>
      </c>
      <c r="AF26" s="10">
        <v>1160.556</v>
      </c>
      <c r="AG26" s="10"/>
      <c r="AH26" s="10"/>
    </row>
    <row r="27" spans="1:34">
      <c r="A27" s="4">
        <f t="shared" si="1"/>
        <v>22</v>
      </c>
      <c r="B27" s="7">
        <v>1123.499</v>
      </c>
      <c r="C27" s="7">
        <v>1320.64</v>
      </c>
      <c r="D27" s="7">
        <v>1264.172</v>
      </c>
      <c r="E27" s="7">
        <v>1121.3439999999998</v>
      </c>
      <c r="F27" s="10">
        <v>1087.615</v>
      </c>
      <c r="G27" s="10">
        <v>1066.1569999999999</v>
      </c>
      <c r="H27" s="10">
        <v>1180.854</v>
      </c>
      <c r="I27" s="10">
        <v>1199.8019999999999</v>
      </c>
      <c r="J27" s="10">
        <v>1170.5129999999999</v>
      </c>
      <c r="K27" s="10">
        <v>1119.29</v>
      </c>
      <c r="L27" s="10">
        <v>1070.123</v>
      </c>
      <c r="M27" s="10">
        <v>1134.472</v>
      </c>
      <c r="N27" s="10">
        <v>1130.1380000000001</v>
      </c>
      <c r="O27" s="10">
        <v>1048.116</v>
      </c>
      <c r="P27" s="10">
        <v>1008.097</v>
      </c>
      <c r="Q27" s="10">
        <v>995.34799999999996</v>
      </c>
      <c r="R27" s="10">
        <v>1042.4979999999998</v>
      </c>
      <c r="S27" s="10">
        <v>1104.1189999999999</v>
      </c>
      <c r="T27" s="10">
        <v>1081.7169999999999</v>
      </c>
      <c r="U27" s="10">
        <v>1081.32</v>
      </c>
      <c r="V27" s="10">
        <v>1138.077</v>
      </c>
      <c r="W27" s="10">
        <v>1014.3109999999999</v>
      </c>
      <c r="X27" s="10">
        <v>1156.817</v>
      </c>
      <c r="Y27" s="10">
        <v>1172.0070000000001</v>
      </c>
      <c r="Z27" s="10">
        <v>1117.51</v>
      </c>
      <c r="AA27" s="10">
        <v>1108.7439999999999</v>
      </c>
      <c r="AB27" s="10">
        <v>1116.2619999999999</v>
      </c>
      <c r="AC27" s="10">
        <v>1047.5439999999999</v>
      </c>
      <c r="AD27" s="10">
        <v>1112.5119999999999</v>
      </c>
      <c r="AE27" s="10">
        <v>1129.2739999999999</v>
      </c>
      <c r="AF27" s="10">
        <v>1078.932</v>
      </c>
      <c r="AG27" s="10"/>
      <c r="AH27" s="10"/>
    </row>
    <row r="28" spans="1:34">
      <c r="A28" s="4">
        <f t="shared" si="1"/>
        <v>23</v>
      </c>
      <c r="B28" s="7">
        <v>1085.0260000000001</v>
      </c>
      <c r="C28" s="7">
        <v>1234.2339999999999</v>
      </c>
      <c r="D28" s="7">
        <v>1183.3529999999998</v>
      </c>
      <c r="E28" s="7">
        <v>1043.6229999999998</v>
      </c>
      <c r="F28" s="10">
        <v>1004.5500000000001</v>
      </c>
      <c r="G28" s="10">
        <v>983.70500000000004</v>
      </c>
      <c r="H28" s="10">
        <v>1110.5160000000001</v>
      </c>
      <c r="I28" s="10">
        <v>1130.2560000000001</v>
      </c>
      <c r="J28" s="10">
        <v>1105.99</v>
      </c>
      <c r="K28" s="10">
        <v>1048.712</v>
      </c>
      <c r="L28" s="10">
        <v>987.86300000000006</v>
      </c>
      <c r="M28" s="10">
        <v>1059.7049999999999</v>
      </c>
      <c r="N28" s="10">
        <v>1049.9169999999999</v>
      </c>
      <c r="O28" s="10">
        <v>984.90800000000002</v>
      </c>
      <c r="P28" s="10">
        <v>946.20799999999997</v>
      </c>
      <c r="Q28" s="10">
        <v>911.56799999999998</v>
      </c>
      <c r="R28" s="10">
        <v>956.13499999999999</v>
      </c>
      <c r="S28" s="10">
        <v>1027.9089999999999</v>
      </c>
      <c r="T28" s="10">
        <v>1000.928</v>
      </c>
      <c r="U28" s="10">
        <v>1008.288</v>
      </c>
      <c r="V28" s="10">
        <v>1072.2619999999999</v>
      </c>
      <c r="W28" s="10">
        <v>953.15600000000006</v>
      </c>
      <c r="X28" s="10">
        <v>1077.771</v>
      </c>
      <c r="Y28" s="10">
        <v>1085.8059999999998</v>
      </c>
      <c r="Z28" s="10">
        <v>1040.5249999999999</v>
      </c>
      <c r="AA28" s="10">
        <v>1031.836</v>
      </c>
      <c r="AB28" s="10">
        <v>1037.5710000000001</v>
      </c>
      <c r="AC28" s="10">
        <v>984.02</v>
      </c>
      <c r="AD28" s="10">
        <v>1045.1790000000001</v>
      </c>
      <c r="AE28" s="10">
        <v>1040.192</v>
      </c>
      <c r="AF28" s="10">
        <v>996.94399999999996</v>
      </c>
      <c r="AG28" s="10"/>
      <c r="AH28" s="10"/>
    </row>
    <row r="29" spans="1:34">
      <c r="A29" s="4">
        <f t="shared" si="1"/>
        <v>24</v>
      </c>
      <c r="B29" s="7">
        <v>1053.6039999999998</v>
      </c>
      <c r="C29" s="7">
        <v>1162.7810000000002</v>
      </c>
      <c r="D29" s="7">
        <v>1118.9829999999999</v>
      </c>
      <c r="E29" s="7">
        <v>976.53899999999999</v>
      </c>
      <c r="F29" s="10">
        <v>938.2</v>
      </c>
      <c r="G29" s="10">
        <v>927.11500000000001</v>
      </c>
      <c r="H29" s="10">
        <v>1052.9380000000001</v>
      </c>
      <c r="I29" s="10">
        <v>1070.2079999999999</v>
      </c>
      <c r="J29" s="10">
        <v>1030.057</v>
      </c>
      <c r="K29" s="10">
        <v>980.50400000000002</v>
      </c>
      <c r="L29" s="10">
        <v>923.52499999999998</v>
      </c>
      <c r="M29" s="10">
        <v>1006.9200000000001</v>
      </c>
      <c r="N29" s="10">
        <v>996.93399999999997</v>
      </c>
      <c r="O29" s="10">
        <v>928.53800000000001</v>
      </c>
      <c r="P29" s="10">
        <v>892.80599999999993</v>
      </c>
      <c r="Q29" s="10">
        <v>845.31600000000003</v>
      </c>
      <c r="R29" s="10">
        <v>897.81100000000004</v>
      </c>
      <c r="S29" s="10">
        <v>970.75599999999997</v>
      </c>
      <c r="T29" s="10">
        <v>933.15100000000007</v>
      </c>
      <c r="U29" s="10">
        <v>933.93799999999999</v>
      </c>
      <c r="V29" s="10">
        <v>1012.6060000000001</v>
      </c>
      <c r="W29" s="10">
        <v>909.26</v>
      </c>
      <c r="X29" s="10">
        <v>1010.2889999999999</v>
      </c>
      <c r="Y29" s="10">
        <v>1022.147</v>
      </c>
      <c r="Z29" s="10">
        <v>982.80099999999993</v>
      </c>
      <c r="AA29" s="10">
        <v>969.02500000000009</v>
      </c>
      <c r="AB29" s="10">
        <v>975.99199999999996</v>
      </c>
      <c r="AC29" s="10">
        <v>927.21600000000001</v>
      </c>
      <c r="AD29" s="10">
        <v>995.20300000000009</v>
      </c>
      <c r="AE29" s="10">
        <v>971.72800000000007</v>
      </c>
      <c r="AF29" s="10">
        <v>923.87200000000007</v>
      </c>
      <c r="AG29" s="10"/>
      <c r="AH29" s="10"/>
    </row>
    <row r="30" spans="1:34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>
      <c r="A31" s="5" t="s">
        <v>7</v>
      </c>
      <c r="B31" s="10">
        <f t="shared" ref="B31:AF31" si="2">MAX(B6:B29)</f>
        <v>1239.6990000000001</v>
      </c>
      <c r="C31" s="10">
        <f t="shared" si="2"/>
        <v>1478.614</v>
      </c>
      <c r="D31" s="10">
        <f t="shared" si="2"/>
        <v>1434.614</v>
      </c>
      <c r="E31" s="10">
        <f t="shared" si="2"/>
        <v>1334.309</v>
      </c>
      <c r="F31" s="10">
        <f t="shared" si="2"/>
        <v>1280.663</v>
      </c>
      <c r="G31" s="10">
        <f t="shared" si="2"/>
        <v>1222.0919999999999</v>
      </c>
      <c r="H31" s="10">
        <f t="shared" si="2"/>
        <v>1307.933</v>
      </c>
      <c r="I31" s="10">
        <f t="shared" si="2"/>
        <v>1346.5240000000001</v>
      </c>
      <c r="J31" s="10">
        <f t="shared" si="2"/>
        <v>1295.8789999999999</v>
      </c>
      <c r="K31" s="10">
        <f>MAX(K6:K29)</f>
        <v>1264.7240000000002</v>
      </c>
      <c r="L31" s="10">
        <f t="shared" ref="L31" si="3">MAX(L6:L29)</f>
        <v>1222.9359999999999</v>
      </c>
      <c r="M31" s="10">
        <f>MAX(M6:M29)</f>
        <v>1248.4609999999998</v>
      </c>
      <c r="N31" s="10">
        <f t="shared" si="2"/>
        <v>1266.8810000000001</v>
      </c>
      <c r="O31" s="10">
        <f t="shared" si="2"/>
        <v>1203.4090000000001</v>
      </c>
      <c r="P31" s="10">
        <f t="shared" si="2"/>
        <v>1110.3889999999999</v>
      </c>
      <c r="Q31" s="10">
        <f t="shared" si="2"/>
        <v>1148.6780000000001</v>
      </c>
      <c r="R31" s="10">
        <f t="shared" si="2"/>
        <v>1200.7829999999999</v>
      </c>
      <c r="S31" s="10">
        <f t="shared" si="2"/>
        <v>1217.9850000000001</v>
      </c>
      <c r="T31" s="10">
        <f t="shared" si="2"/>
        <v>1204.9169999999999</v>
      </c>
      <c r="U31" s="10">
        <f t="shared" si="2"/>
        <v>1212.346</v>
      </c>
      <c r="V31" s="10">
        <f t="shared" si="2"/>
        <v>1244.5349999999999</v>
      </c>
      <c r="W31" s="10">
        <f t="shared" si="2"/>
        <v>1090.9259999999999</v>
      </c>
      <c r="X31" s="10">
        <f t="shared" si="2"/>
        <v>1266.6489999999999</v>
      </c>
      <c r="Y31" s="10">
        <f t="shared" si="2"/>
        <v>1366.751</v>
      </c>
      <c r="Z31" s="10">
        <f t="shared" si="2"/>
        <v>1271.934</v>
      </c>
      <c r="AA31" s="10">
        <f t="shared" si="2"/>
        <v>1209.432</v>
      </c>
      <c r="AB31" s="10">
        <f t="shared" si="2"/>
        <v>1192.731</v>
      </c>
      <c r="AC31" s="10">
        <f t="shared" si="2"/>
        <v>1154.9379999999999</v>
      </c>
      <c r="AD31" s="10">
        <f t="shared" si="2"/>
        <v>1243.1660000000002</v>
      </c>
      <c r="AE31" s="10">
        <f t="shared" si="2"/>
        <v>1289.0820000000001</v>
      </c>
      <c r="AF31" s="10">
        <f t="shared" si="2"/>
        <v>1224.75</v>
      </c>
      <c r="AG31" s="10"/>
      <c r="AH31" s="10"/>
    </row>
    <row r="32" spans="1:34" s="6" customFormat="1">
      <c r="B32" s="6" t="str">
        <f>IF(B31=$AH$7,"*"," ")</f>
        <v xml:space="preserve"> </v>
      </c>
      <c r="C32" s="6" t="str">
        <f t="shared" ref="C32:AF32" si="4">IF(C31=$AH$7,"*"," ")</f>
        <v>*</v>
      </c>
      <c r="D32" s="6" t="str">
        <f t="shared" si="4"/>
        <v xml:space="preserve"> </v>
      </c>
      <c r="E32" s="6" t="str">
        <f t="shared" si="4"/>
        <v xml:space="preserve"> </v>
      </c>
      <c r="F32" s="6" t="str">
        <f t="shared" si="4"/>
        <v xml:space="preserve"> </v>
      </c>
      <c r="G32" s="6" t="str">
        <f t="shared" si="4"/>
        <v xml:space="preserve"> </v>
      </c>
      <c r="H32" s="6" t="str">
        <f t="shared" si="4"/>
        <v xml:space="preserve"> </v>
      </c>
      <c r="I32" s="6" t="str">
        <f t="shared" si="4"/>
        <v xml:space="preserve"> </v>
      </c>
      <c r="J32" s="6" t="str">
        <f t="shared" si="4"/>
        <v xml:space="preserve"> </v>
      </c>
      <c r="K32" s="6" t="str">
        <f t="shared" si="4"/>
        <v xml:space="preserve"> </v>
      </c>
      <c r="L32" s="6" t="str">
        <f t="shared" si="4"/>
        <v xml:space="preserve"> </v>
      </c>
      <c r="M32" s="6" t="str">
        <f t="shared" si="4"/>
        <v xml:space="preserve"> </v>
      </c>
      <c r="N32" s="6" t="str">
        <f t="shared" si="4"/>
        <v xml:space="preserve"> </v>
      </c>
      <c r="O32" s="6" t="str">
        <f t="shared" si="4"/>
        <v xml:space="preserve"> </v>
      </c>
      <c r="P32" s="6" t="str">
        <f t="shared" si="4"/>
        <v xml:space="preserve"> </v>
      </c>
      <c r="Q32" s="6" t="str">
        <f t="shared" si="4"/>
        <v xml:space="preserve"> </v>
      </c>
      <c r="R32" s="6" t="str">
        <f t="shared" si="4"/>
        <v xml:space="preserve"> </v>
      </c>
      <c r="S32" s="6" t="str">
        <f t="shared" si="4"/>
        <v xml:space="preserve"> </v>
      </c>
      <c r="T32" s="6" t="str">
        <f t="shared" si="4"/>
        <v xml:space="preserve"> </v>
      </c>
      <c r="U32" s="6" t="str">
        <f t="shared" si="4"/>
        <v xml:space="preserve"> </v>
      </c>
      <c r="V32" s="6" t="str">
        <f t="shared" si="4"/>
        <v xml:space="preserve"> </v>
      </c>
      <c r="W32" s="6" t="str">
        <f t="shared" si="4"/>
        <v xml:space="preserve"> </v>
      </c>
      <c r="X32" s="6" t="str">
        <f t="shared" si="4"/>
        <v xml:space="preserve"> </v>
      </c>
      <c r="Y32" s="6" t="str">
        <f t="shared" si="4"/>
        <v xml:space="preserve"> </v>
      </c>
      <c r="Z32" s="6" t="str">
        <f t="shared" si="4"/>
        <v xml:space="preserve"> </v>
      </c>
      <c r="AA32" s="6" t="str">
        <f t="shared" si="4"/>
        <v xml:space="preserve"> </v>
      </c>
      <c r="AB32" s="6" t="str">
        <f t="shared" si="4"/>
        <v xml:space="preserve"> </v>
      </c>
      <c r="AC32" s="6" t="str">
        <f t="shared" si="4"/>
        <v xml:space="preserve"> </v>
      </c>
      <c r="AD32" s="6" t="str">
        <f t="shared" si="4"/>
        <v xml:space="preserve"> </v>
      </c>
      <c r="AE32" s="6" t="str">
        <f t="shared" si="4"/>
        <v xml:space="preserve"> </v>
      </c>
      <c r="AF32" s="6" t="str">
        <f t="shared" si="4"/>
        <v xml:space="preserve"> </v>
      </c>
    </row>
    <row r="33" spans="1:27">
      <c r="A33" s="18"/>
      <c r="B33" s="18" t="s">
        <v>8</v>
      </c>
      <c r="J33" s="2"/>
      <c r="Y33" s="2"/>
      <c r="AA33" s="2"/>
    </row>
    <row r="34" spans="1:27">
      <c r="A34" s="9" t="s">
        <v>9</v>
      </c>
      <c r="B34" s="1" t="s">
        <v>10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L130"/>
  <sheetViews>
    <sheetView showGridLines="0" workbookViewId="0">
      <pane xSplit="1" ySplit="5" topLeftCell="Q6" activePane="bottomRight" state="frozen"/>
      <selection pane="bottomRight" activeCell="AD6" sqref="AD6:AD29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19"/>
      <c r="N1" s="23" t="s">
        <v>0</v>
      </c>
      <c r="P1" s="24">
        <f>$B$5</f>
        <v>45748</v>
      </c>
    </row>
    <row r="2" spans="1:38">
      <c r="A2" s="8"/>
      <c r="N2" s="1"/>
    </row>
    <row r="3" spans="1:38" s="25" customFormat="1"/>
    <row r="4" spans="1:38" s="25" customFormat="1">
      <c r="K4" s="25" t="s">
        <v>15</v>
      </c>
      <c r="L4" s="25" t="s">
        <v>16</v>
      </c>
      <c r="M4" s="25" t="s">
        <v>16</v>
      </c>
      <c r="N4" s="25" t="s">
        <v>16</v>
      </c>
      <c r="P4" s="25" t="s">
        <v>17</v>
      </c>
      <c r="Q4" s="25" t="s">
        <v>18</v>
      </c>
      <c r="R4" s="25" t="s">
        <v>19</v>
      </c>
      <c r="U4" s="25" t="s">
        <v>19</v>
      </c>
      <c r="V4" s="25" t="s">
        <v>19</v>
      </c>
      <c r="Y4" s="25" t="s">
        <v>20</v>
      </c>
      <c r="Z4" s="25" t="s">
        <v>20</v>
      </c>
      <c r="AA4" s="25" t="s">
        <v>20</v>
      </c>
      <c r="AB4" s="25" t="s">
        <v>20</v>
      </c>
      <c r="AC4" s="25" t="s">
        <v>20</v>
      </c>
      <c r="AD4" s="25" t="s">
        <v>20</v>
      </c>
    </row>
    <row r="5" spans="1:38">
      <c r="A5" s="1" t="s">
        <v>5</v>
      </c>
      <c r="B5" s="35">
        <f>MAR!AF5+1</f>
        <v>45748</v>
      </c>
      <c r="C5" s="35">
        <f>B5+1</f>
        <v>45749</v>
      </c>
      <c r="D5" s="35">
        <f t="shared" ref="D5:X5" si="0">C5+1</f>
        <v>45750</v>
      </c>
      <c r="E5" s="35">
        <f t="shared" si="0"/>
        <v>45751</v>
      </c>
      <c r="F5" s="35">
        <f t="shared" si="0"/>
        <v>45752</v>
      </c>
      <c r="G5" s="35">
        <f t="shared" si="0"/>
        <v>45753</v>
      </c>
      <c r="H5" s="35">
        <f t="shared" si="0"/>
        <v>45754</v>
      </c>
      <c r="I5" s="35">
        <f t="shared" si="0"/>
        <v>45755</v>
      </c>
      <c r="J5" s="35">
        <f t="shared" si="0"/>
        <v>45756</v>
      </c>
      <c r="K5" s="35">
        <f t="shared" si="0"/>
        <v>45757</v>
      </c>
      <c r="L5" s="35">
        <f t="shared" si="0"/>
        <v>45758</v>
      </c>
      <c r="M5" s="35">
        <f t="shared" si="0"/>
        <v>45759</v>
      </c>
      <c r="N5" s="35">
        <f t="shared" si="0"/>
        <v>45760</v>
      </c>
      <c r="O5" s="35">
        <f t="shared" si="0"/>
        <v>45761</v>
      </c>
      <c r="P5" s="35">
        <f t="shared" si="0"/>
        <v>45762</v>
      </c>
      <c r="Q5" s="35">
        <f t="shared" si="0"/>
        <v>45763</v>
      </c>
      <c r="R5" s="35">
        <f t="shared" si="0"/>
        <v>45764</v>
      </c>
      <c r="S5" s="35">
        <f t="shared" si="0"/>
        <v>45765</v>
      </c>
      <c r="T5" s="35">
        <f t="shared" si="0"/>
        <v>45766</v>
      </c>
      <c r="U5" s="35">
        <f t="shared" si="0"/>
        <v>45767</v>
      </c>
      <c r="V5" s="35">
        <f t="shared" si="0"/>
        <v>45768</v>
      </c>
      <c r="W5" s="35">
        <f t="shared" si="0"/>
        <v>45769</v>
      </c>
      <c r="X5" s="35">
        <f t="shared" si="0"/>
        <v>45770</v>
      </c>
      <c r="Y5" s="35">
        <f>X5+1</f>
        <v>45771</v>
      </c>
      <c r="Z5" s="35">
        <f t="shared" ref="Z5:AE5" si="1">Y5+1</f>
        <v>45772</v>
      </c>
      <c r="AA5" s="35">
        <f t="shared" si="1"/>
        <v>45773</v>
      </c>
      <c r="AB5" s="35">
        <f t="shared" si="1"/>
        <v>45774</v>
      </c>
      <c r="AC5" s="35">
        <f t="shared" si="1"/>
        <v>45775</v>
      </c>
      <c r="AD5" s="35">
        <f t="shared" si="1"/>
        <v>45776</v>
      </c>
      <c r="AE5" s="35">
        <f t="shared" si="1"/>
        <v>45777</v>
      </c>
      <c r="AF5" s="35"/>
      <c r="AG5" s="13" t="s">
        <v>6</v>
      </c>
      <c r="AH5" s="14"/>
    </row>
    <row r="6" spans="1:38">
      <c r="A6" s="4">
        <v>1</v>
      </c>
      <c r="B6" s="7">
        <v>886.58900000000006</v>
      </c>
      <c r="C6" s="7">
        <v>963.94</v>
      </c>
      <c r="D6" s="7">
        <v>931.92700000000002</v>
      </c>
      <c r="E6" s="7">
        <v>887.529</v>
      </c>
      <c r="F6" s="10">
        <v>859.24399999999991</v>
      </c>
      <c r="G6" s="10">
        <v>885.16800000000001</v>
      </c>
      <c r="H6" s="10">
        <v>836.94299999999998</v>
      </c>
      <c r="I6" s="10">
        <v>909.56799999999998</v>
      </c>
      <c r="J6" s="10">
        <v>974.97199999999998</v>
      </c>
      <c r="K6" s="10">
        <v>927.96100000000001</v>
      </c>
      <c r="L6" s="10">
        <v>882.05200000000002</v>
      </c>
      <c r="M6" s="10">
        <v>879.35900000000004</v>
      </c>
      <c r="N6" s="10">
        <v>881.43700000000001</v>
      </c>
      <c r="O6" s="10">
        <v>859.14499999999998</v>
      </c>
      <c r="P6" s="10">
        <v>813.58899999999994</v>
      </c>
      <c r="Q6" s="10">
        <v>821.774</v>
      </c>
      <c r="R6" s="10">
        <v>857.24300000000005</v>
      </c>
      <c r="S6" s="10">
        <v>860.68600000000004</v>
      </c>
      <c r="T6" s="10">
        <v>799.923</v>
      </c>
      <c r="U6" s="10">
        <v>752.76</v>
      </c>
      <c r="V6" s="10">
        <v>793.21300000000008</v>
      </c>
      <c r="W6" s="10">
        <v>794.33800000000008</v>
      </c>
      <c r="X6" s="10">
        <v>809.56100000000004</v>
      </c>
      <c r="Y6" s="10">
        <v>783.64599999999996</v>
      </c>
      <c r="Z6" s="10">
        <v>763.25699999999995</v>
      </c>
      <c r="AA6" s="10">
        <v>745.00299999999993</v>
      </c>
      <c r="AB6" s="10">
        <v>764.31200000000001</v>
      </c>
      <c r="AC6" s="10">
        <v>798.3309999999999</v>
      </c>
      <c r="AD6" s="10">
        <v>755.58300000000008</v>
      </c>
      <c r="AE6" s="10">
        <v>770.18799999999999</v>
      </c>
      <c r="AF6" s="10"/>
      <c r="AG6" s="12"/>
      <c r="AH6" s="15"/>
    </row>
    <row r="7" spans="1:38">
      <c r="A7" s="4">
        <f t="shared" ref="A7:A29" si="2">A6+1</f>
        <v>2</v>
      </c>
      <c r="B7" s="7">
        <v>868.423</v>
      </c>
      <c r="C7" s="7">
        <v>947.11</v>
      </c>
      <c r="D7" s="7">
        <v>911.34100000000001</v>
      </c>
      <c r="E7" s="7">
        <v>859.25599999999997</v>
      </c>
      <c r="F7" s="10">
        <v>829.39599999999996</v>
      </c>
      <c r="G7" s="10">
        <v>846.91600000000005</v>
      </c>
      <c r="H7" s="10">
        <v>812.86</v>
      </c>
      <c r="I7" s="10">
        <v>877.928</v>
      </c>
      <c r="J7" s="10">
        <v>949.40700000000004</v>
      </c>
      <c r="K7" s="10">
        <v>921.20400000000006</v>
      </c>
      <c r="L7" s="10">
        <v>858.73900000000003</v>
      </c>
      <c r="M7" s="10">
        <v>838.05499999999995</v>
      </c>
      <c r="N7" s="10">
        <v>854.99899999999991</v>
      </c>
      <c r="O7" s="10">
        <v>837.28300000000002</v>
      </c>
      <c r="P7" s="10">
        <v>792.83299999999997</v>
      </c>
      <c r="Q7" s="10">
        <v>796.30899999999997</v>
      </c>
      <c r="R7" s="10">
        <v>853.17899999999997</v>
      </c>
      <c r="S7" s="10">
        <v>844.43999999999994</v>
      </c>
      <c r="T7" s="10">
        <v>763.53899999999999</v>
      </c>
      <c r="U7" s="10">
        <v>723.73699999999997</v>
      </c>
      <c r="V7" s="10">
        <v>782.37199999999996</v>
      </c>
      <c r="W7" s="10">
        <v>773.44799999999998</v>
      </c>
      <c r="X7" s="10">
        <v>775.495</v>
      </c>
      <c r="Y7" s="10">
        <v>771.44200000000001</v>
      </c>
      <c r="Z7" s="10">
        <v>734.86599999999999</v>
      </c>
      <c r="AA7" s="10">
        <v>733.07100000000003</v>
      </c>
      <c r="AB7" s="10">
        <v>744.37099999999998</v>
      </c>
      <c r="AC7" s="10">
        <v>780.20299999999997</v>
      </c>
      <c r="AD7" s="10">
        <v>740.505</v>
      </c>
      <c r="AE7" s="10">
        <v>745.33699999999999</v>
      </c>
      <c r="AF7" s="10"/>
      <c r="AG7" s="12">
        <f>MAX($B$6:$AE$29)</f>
        <v>1262.78</v>
      </c>
      <c r="AH7" s="21">
        <f>MATCH($AG$7,$B$31:$AE$31,0)</f>
        <v>3</v>
      </c>
      <c r="AI7" s="19">
        <f>INDEX($B$5:$AE$5,$AH$7)</f>
        <v>45750</v>
      </c>
      <c r="AJ7" s="22">
        <f>INDEX($A$6:$A$29,MATCH($AG$7,INDEX($B$6:$AE$29,0,$AH$7),0))</f>
        <v>11</v>
      </c>
      <c r="AK7" s="14"/>
      <c r="AL7" s="14"/>
    </row>
    <row r="8" spans="1:38">
      <c r="A8" s="4">
        <f t="shared" si="2"/>
        <v>3</v>
      </c>
      <c r="B8" s="7">
        <v>858.18299999999999</v>
      </c>
      <c r="C8" s="7">
        <v>945.76099999999997</v>
      </c>
      <c r="D8" s="7">
        <v>906.56699999999989</v>
      </c>
      <c r="E8" s="7">
        <v>845.14300000000003</v>
      </c>
      <c r="F8" s="10">
        <v>820.31700000000001</v>
      </c>
      <c r="G8" s="10">
        <v>835.23700000000008</v>
      </c>
      <c r="H8" s="10">
        <v>813.84900000000005</v>
      </c>
      <c r="I8" s="10">
        <v>865.44899999999996</v>
      </c>
      <c r="J8" s="10">
        <v>937.48800000000006</v>
      </c>
      <c r="K8" s="10">
        <v>922.77700000000004</v>
      </c>
      <c r="L8" s="10">
        <v>850.25300000000004</v>
      </c>
      <c r="M8" s="10">
        <v>832.88199999999995</v>
      </c>
      <c r="N8" s="10">
        <v>842.351</v>
      </c>
      <c r="O8" s="10">
        <v>828.26800000000003</v>
      </c>
      <c r="P8" s="10">
        <v>793.37900000000002</v>
      </c>
      <c r="Q8" s="10">
        <v>786.12099999999998</v>
      </c>
      <c r="R8" s="10">
        <v>853.56200000000001</v>
      </c>
      <c r="S8" s="10">
        <v>851.59900000000005</v>
      </c>
      <c r="T8" s="10">
        <v>747.78899999999999</v>
      </c>
      <c r="U8" s="10">
        <v>706.98300000000006</v>
      </c>
      <c r="V8" s="10">
        <v>777.57899999999995</v>
      </c>
      <c r="W8" s="10">
        <v>762.77099999999996</v>
      </c>
      <c r="X8" s="10">
        <v>761.55</v>
      </c>
      <c r="Y8" s="10">
        <v>764.32499999999993</v>
      </c>
      <c r="Z8" s="10">
        <v>719.73500000000001</v>
      </c>
      <c r="AA8" s="10">
        <v>724.27100000000007</v>
      </c>
      <c r="AB8" s="10">
        <v>728.58400000000006</v>
      </c>
      <c r="AC8" s="10">
        <v>769.29</v>
      </c>
      <c r="AD8" s="10">
        <v>727.20899999999995</v>
      </c>
      <c r="AE8" s="10">
        <v>731.19799999999998</v>
      </c>
      <c r="AF8" s="10"/>
      <c r="AG8" s="17" t="str">
        <f>CONCATENATE(TEXT($AI$7,"mm/dd/yyyy")," @ ",$AJ$7,)&amp;"00"</f>
        <v>04/03/2025 @ 1100</v>
      </c>
      <c r="AH8" s="14"/>
      <c r="AI8" s="14"/>
      <c r="AJ8" s="14"/>
      <c r="AK8" s="14"/>
      <c r="AL8" s="14"/>
    </row>
    <row r="9" spans="1:38">
      <c r="A9" s="4">
        <f t="shared" si="2"/>
        <v>4</v>
      </c>
      <c r="B9" s="7">
        <v>851.79099999999994</v>
      </c>
      <c r="C9" s="7">
        <v>953.04600000000005</v>
      </c>
      <c r="D9" s="7">
        <v>905.23</v>
      </c>
      <c r="E9" s="7">
        <v>841.77499999999998</v>
      </c>
      <c r="F9" s="10">
        <v>822.69200000000001</v>
      </c>
      <c r="G9" s="10">
        <v>827.28899999999999</v>
      </c>
      <c r="H9" s="10">
        <v>821.45600000000002</v>
      </c>
      <c r="I9" s="10">
        <v>863.71100000000001</v>
      </c>
      <c r="J9" s="10">
        <v>938.43500000000006</v>
      </c>
      <c r="K9" s="10">
        <v>930.56900000000007</v>
      </c>
      <c r="L9" s="10">
        <v>844.65600000000006</v>
      </c>
      <c r="M9" s="10">
        <v>824.154</v>
      </c>
      <c r="N9" s="10">
        <v>837.64499999999998</v>
      </c>
      <c r="O9" s="10">
        <v>830.59900000000005</v>
      </c>
      <c r="P9" s="10">
        <v>784.94200000000001</v>
      </c>
      <c r="Q9" s="10">
        <v>796.1</v>
      </c>
      <c r="R9" s="10">
        <v>858.38299999999992</v>
      </c>
      <c r="S9" s="10">
        <v>851.48399999999992</v>
      </c>
      <c r="T9" s="10">
        <v>747.97900000000004</v>
      </c>
      <c r="U9" s="10">
        <v>704.50099999999998</v>
      </c>
      <c r="V9" s="10">
        <v>791.75900000000001</v>
      </c>
      <c r="W9" s="10">
        <v>763.99699999999996</v>
      </c>
      <c r="X9" s="10">
        <v>758.41199999999992</v>
      </c>
      <c r="Y9" s="10">
        <v>771.69200000000001</v>
      </c>
      <c r="Z9" s="10">
        <v>718.50799999999992</v>
      </c>
      <c r="AA9" s="10">
        <v>723.26499999999999</v>
      </c>
      <c r="AB9" s="10">
        <v>727.14800000000002</v>
      </c>
      <c r="AC9" s="10">
        <v>795.49399999999991</v>
      </c>
      <c r="AD9" s="10">
        <v>731.27</v>
      </c>
      <c r="AE9" s="10">
        <v>730.923</v>
      </c>
      <c r="AF9" s="10"/>
      <c r="AG9" s="20"/>
      <c r="AH9" s="14"/>
      <c r="AI9" s="14"/>
      <c r="AJ9" s="14"/>
      <c r="AK9" s="14"/>
      <c r="AL9" s="14"/>
    </row>
    <row r="10" spans="1:38">
      <c r="A10" s="4">
        <f t="shared" si="2"/>
        <v>5</v>
      </c>
      <c r="B10" s="7">
        <v>884.40700000000004</v>
      </c>
      <c r="C10" s="7">
        <v>992.81000000000006</v>
      </c>
      <c r="D10" s="7">
        <v>933.72299999999996</v>
      </c>
      <c r="E10" s="7">
        <v>860.55900000000008</v>
      </c>
      <c r="F10" s="10">
        <v>838.59399999999994</v>
      </c>
      <c r="G10" s="10">
        <v>833.37099999999998</v>
      </c>
      <c r="H10" s="10">
        <v>861.94299999999998</v>
      </c>
      <c r="I10" s="10">
        <v>892.42100000000005</v>
      </c>
      <c r="J10" s="10">
        <v>968.46699999999998</v>
      </c>
      <c r="K10" s="10">
        <v>975.50399999999991</v>
      </c>
      <c r="L10" s="10">
        <v>878.21499999999992</v>
      </c>
      <c r="M10" s="10">
        <v>836.80400000000009</v>
      </c>
      <c r="N10" s="10">
        <v>854.91200000000003</v>
      </c>
      <c r="O10" s="10">
        <v>873.78300000000002</v>
      </c>
      <c r="P10" s="10">
        <v>821.48400000000004</v>
      </c>
      <c r="Q10" s="10">
        <v>833.33399999999995</v>
      </c>
      <c r="R10" s="10">
        <v>890.63400000000001</v>
      </c>
      <c r="S10" s="10">
        <v>894.95900000000006</v>
      </c>
      <c r="T10" s="10">
        <v>769.48299999999995</v>
      </c>
      <c r="U10" s="10">
        <v>704.077</v>
      </c>
      <c r="V10" s="10">
        <v>820.31100000000004</v>
      </c>
      <c r="W10" s="10">
        <v>797.54500000000007</v>
      </c>
      <c r="X10" s="10">
        <v>788.99900000000002</v>
      </c>
      <c r="Y10" s="10">
        <v>803.221</v>
      </c>
      <c r="Z10" s="10">
        <v>740.57800000000009</v>
      </c>
      <c r="AA10" s="10">
        <v>727.90200000000004</v>
      </c>
      <c r="AB10" s="10">
        <v>733.81099999999992</v>
      </c>
      <c r="AC10" s="10">
        <v>835.01499999999999</v>
      </c>
      <c r="AD10" s="10">
        <v>765.43899999999996</v>
      </c>
      <c r="AE10" s="10">
        <v>763.20500000000004</v>
      </c>
      <c r="AF10" s="10"/>
      <c r="AG10" s="16"/>
    </row>
    <row r="11" spans="1:38">
      <c r="A11" s="4">
        <f t="shared" si="2"/>
        <v>6</v>
      </c>
      <c r="B11" s="7">
        <v>959.62400000000002</v>
      </c>
      <c r="C11" s="7">
        <v>1070.501</v>
      </c>
      <c r="D11" s="7">
        <v>1003.99</v>
      </c>
      <c r="E11" s="7">
        <v>940.94799999999998</v>
      </c>
      <c r="F11" s="10">
        <v>870.79600000000005</v>
      </c>
      <c r="G11" s="10">
        <v>857.36199999999997</v>
      </c>
      <c r="H11" s="10">
        <v>941.33</v>
      </c>
      <c r="I11" s="10">
        <v>974.8950000000001</v>
      </c>
      <c r="J11" s="10">
        <v>1045.508</v>
      </c>
      <c r="K11" s="10">
        <v>1059.759</v>
      </c>
      <c r="L11" s="10">
        <v>946.41600000000005</v>
      </c>
      <c r="M11" s="10">
        <v>868.84799999999996</v>
      </c>
      <c r="N11" s="10">
        <v>880.64799999999991</v>
      </c>
      <c r="O11" s="10">
        <v>953.78199999999993</v>
      </c>
      <c r="P11" s="10">
        <v>898.47400000000005</v>
      </c>
      <c r="Q11" s="10">
        <v>925.92499999999995</v>
      </c>
      <c r="R11" s="10">
        <v>969.52199999999993</v>
      </c>
      <c r="S11" s="10">
        <v>951.67</v>
      </c>
      <c r="T11" s="10">
        <v>790.74900000000002</v>
      </c>
      <c r="U11" s="10">
        <v>741.97900000000004</v>
      </c>
      <c r="V11" s="10">
        <v>895.53700000000003</v>
      </c>
      <c r="W11" s="10">
        <v>870.28000000000009</v>
      </c>
      <c r="X11" s="10">
        <v>848.2</v>
      </c>
      <c r="Y11" s="10">
        <v>876.29399999999998</v>
      </c>
      <c r="Z11" s="10">
        <v>796.77100000000007</v>
      </c>
      <c r="AA11" s="10">
        <v>760.63199999999995</v>
      </c>
      <c r="AB11" s="10">
        <v>765.31600000000003</v>
      </c>
      <c r="AC11" s="10">
        <v>895.91300000000001</v>
      </c>
      <c r="AD11" s="10">
        <v>840.74800000000005</v>
      </c>
      <c r="AE11" s="10">
        <v>832.09300000000007</v>
      </c>
      <c r="AF11" s="10"/>
      <c r="AG11" s="11"/>
    </row>
    <row r="12" spans="1:38">
      <c r="A12" s="4">
        <f t="shared" si="2"/>
        <v>7</v>
      </c>
      <c r="B12" s="7">
        <v>1078.3619999999999</v>
      </c>
      <c r="C12" s="7">
        <v>1181.3590000000002</v>
      </c>
      <c r="D12" s="7">
        <v>1115.165</v>
      </c>
      <c r="E12" s="7">
        <v>1047.5369999999998</v>
      </c>
      <c r="F12" s="10">
        <v>928.11700000000008</v>
      </c>
      <c r="G12" s="10">
        <v>901.995</v>
      </c>
      <c r="H12" s="10">
        <v>1063.106</v>
      </c>
      <c r="I12" s="10">
        <v>1085.1209999999999</v>
      </c>
      <c r="J12" s="10">
        <v>1164.0639999999999</v>
      </c>
      <c r="K12" s="10">
        <v>1168.876</v>
      </c>
      <c r="L12" s="10">
        <v>1068.9490000000001</v>
      </c>
      <c r="M12" s="10">
        <v>939.98899999999992</v>
      </c>
      <c r="N12" s="10">
        <v>936.59500000000003</v>
      </c>
      <c r="O12" s="10">
        <v>1069.452</v>
      </c>
      <c r="P12" s="10">
        <v>1021.4350000000001</v>
      </c>
      <c r="Q12" s="10">
        <v>1015.6669999999999</v>
      </c>
      <c r="R12" s="10">
        <v>1067.1960000000001</v>
      </c>
      <c r="S12" s="10">
        <v>1039.8220000000001</v>
      </c>
      <c r="T12" s="10">
        <v>852.08100000000002</v>
      </c>
      <c r="U12" s="10">
        <v>769.46600000000001</v>
      </c>
      <c r="V12" s="10">
        <v>956.63300000000004</v>
      </c>
      <c r="W12" s="10">
        <v>958.22400000000005</v>
      </c>
      <c r="X12" s="10">
        <v>924.19499999999994</v>
      </c>
      <c r="Y12" s="10">
        <v>941.98799999999994</v>
      </c>
      <c r="Z12" s="10">
        <v>876.58999999999992</v>
      </c>
      <c r="AA12" s="10">
        <v>807.71299999999997</v>
      </c>
      <c r="AB12" s="10">
        <v>801.61200000000008</v>
      </c>
      <c r="AC12" s="10">
        <v>968.28899999999999</v>
      </c>
      <c r="AD12" s="10">
        <v>919.38299999999992</v>
      </c>
      <c r="AE12" s="10">
        <v>910.66899999999998</v>
      </c>
      <c r="AF12" s="10"/>
      <c r="AG12" s="11"/>
    </row>
    <row r="13" spans="1:38">
      <c r="A13" s="4">
        <f t="shared" si="2"/>
        <v>8</v>
      </c>
      <c r="B13" s="7">
        <v>1120.93</v>
      </c>
      <c r="C13" s="7">
        <v>1184.8439999999998</v>
      </c>
      <c r="D13" s="7">
        <v>1203.127</v>
      </c>
      <c r="E13" s="7">
        <v>1072.3990000000001</v>
      </c>
      <c r="F13" s="10">
        <v>968.52599999999995</v>
      </c>
      <c r="G13" s="10">
        <v>970.346</v>
      </c>
      <c r="H13" s="10">
        <v>1099.4390000000001</v>
      </c>
      <c r="I13" s="10">
        <v>1121.115</v>
      </c>
      <c r="J13" s="10">
        <v>1198.521</v>
      </c>
      <c r="K13" s="10">
        <v>1121.1780000000001</v>
      </c>
      <c r="L13" s="10">
        <v>1137.8889999999999</v>
      </c>
      <c r="M13" s="10">
        <v>1018.124</v>
      </c>
      <c r="N13" s="10">
        <v>984.71600000000001</v>
      </c>
      <c r="O13" s="10">
        <v>1045.2069999999999</v>
      </c>
      <c r="P13" s="10">
        <v>1071.539</v>
      </c>
      <c r="Q13" s="10">
        <v>999.505</v>
      </c>
      <c r="R13" s="10">
        <v>1038.3979999999999</v>
      </c>
      <c r="S13" s="10">
        <v>996.76900000000001</v>
      </c>
      <c r="T13" s="10">
        <v>893.28199999999993</v>
      </c>
      <c r="U13" s="10">
        <v>781.46799999999996</v>
      </c>
      <c r="V13" s="10">
        <v>925.03399999999999</v>
      </c>
      <c r="W13" s="10">
        <v>1027.2840000000001</v>
      </c>
      <c r="X13" s="10">
        <v>920.16100000000006</v>
      </c>
      <c r="Y13" s="10">
        <v>917.28100000000006</v>
      </c>
      <c r="Z13" s="10">
        <v>891.78099999999995</v>
      </c>
      <c r="AA13" s="10">
        <v>875.13300000000004</v>
      </c>
      <c r="AB13" s="10">
        <v>857.10599999999999</v>
      </c>
      <c r="AC13" s="10">
        <v>921.16300000000001</v>
      </c>
      <c r="AD13" s="10">
        <v>898.25200000000007</v>
      </c>
      <c r="AE13" s="10">
        <v>891.78399999999999</v>
      </c>
      <c r="AF13" s="10"/>
      <c r="AG13" s="10"/>
    </row>
    <row r="14" spans="1:38">
      <c r="A14" s="4">
        <f t="shared" si="2"/>
        <v>9</v>
      </c>
      <c r="B14" s="7">
        <v>1093.06</v>
      </c>
      <c r="C14" s="7">
        <v>1073.5129999999999</v>
      </c>
      <c r="D14" s="7">
        <v>1236.4110000000001</v>
      </c>
      <c r="E14" s="7">
        <v>1048.8140000000001</v>
      </c>
      <c r="F14" s="10">
        <v>996.05600000000004</v>
      </c>
      <c r="G14" s="10">
        <v>1018.2360000000001</v>
      </c>
      <c r="H14" s="10">
        <v>1106.4280000000001</v>
      </c>
      <c r="I14" s="10">
        <v>1124.8699999999999</v>
      </c>
      <c r="J14" s="10">
        <v>1173.97</v>
      </c>
      <c r="K14" s="10">
        <v>979.06799999999998</v>
      </c>
      <c r="L14" s="10">
        <v>1152.057</v>
      </c>
      <c r="M14" s="10">
        <v>1093.539</v>
      </c>
      <c r="N14" s="10">
        <v>1048.6579999999999</v>
      </c>
      <c r="O14" s="10">
        <v>949.04700000000003</v>
      </c>
      <c r="P14" s="10">
        <v>1067.8720000000001</v>
      </c>
      <c r="Q14" s="10">
        <v>906.69099999999992</v>
      </c>
      <c r="R14" s="10">
        <v>901.721</v>
      </c>
      <c r="S14" s="10">
        <v>872.24799999999993</v>
      </c>
      <c r="T14" s="10">
        <v>927.57099999999991</v>
      </c>
      <c r="U14" s="10">
        <v>761.83999999999992</v>
      </c>
      <c r="V14" s="10">
        <v>829.84100000000001</v>
      </c>
      <c r="W14" s="10">
        <v>1067.28</v>
      </c>
      <c r="X14" s="10">
        <v>799.76900000000001</v>
      </c>
      <c r="Y14" s="10">
        <v>822.52200000000005</v>
      </c>
      <c r="Z14" s="10">
        <v>810.52099999999996</v>
      </c>
      <c r="AA14" s="10">
        <v>954.53399999999999</v>
      </c>
      <c r="AB14" s="10">
        <v>907.63400000000001</v>
      </c>
      <c r="AC14" s="10">
        <v>806.79600000000005</v>
      </c>
      <c r="AD14" s="10">
        <v>803.40899999999999</v>
      </c>
      <c r="AE14" s="10">
        <v>781.03399999999999</v>
      </c>
      <c r="AF14" s="10"/>
      <c r="AG14" s="10"/>
    </row>
    <row r="15" spans="1:38">
      <c r="A15" s="4">
        <f t="shared" si="2"/>
        <v>10</v>
      </c>
      <c r="B15" s="7">
        <v>966.66699999999992</v>
      </c>
      <c r="C15" s="7">
        <v>947.70500000000004</v>
      </c>
      <c r="D15" s="7">
        <v>1255.0889999999999</v>
      </c>
      <c r="E15" s="7">
        <v>974.11500000000001</v>
      </c>
      <c r="F15" s="10">
        <v>971.62800000000004</v>
      </c>
      <c r="G15" s="10">
        <v>1058.2249999999999</v>
      </c>
      <c r="H15" s="10">
        <v>1056.8009999999999</v>
      </c>
      <c r="I15" s="10">
        <v>1132.643</v>
      </c>
      <c r="J15" s="10">
        <v>1105.806</v>
      </c>
      <c r="K15" s="10">
        <v>853.822</v>
      </c>
      <c r="L15" s="10">
        <v>1112.8710000000001</v>
      </c>
      <c r="M15" s="10">
        <v>1121.866</v>
      </c>
      <c r="N15" s="10">
        <v>1091.153</v>
      </c>
      <c r="O15" s="10">
        <v>879.88099999999997</v>
      </c>
      <c r="P15" s="10">
        <v>1030.8230000000001</v>
      </c>
      <c r="Q15" s="10">
        <v>860.64600000000007</v>
      </c>
      <c r="R15" s="10">
        <v>803.75700000000006</v>
      </c>
      <c r="S15" s="10">
        <v>762.34699999999998</v>
      </c>
      <c r="T15" s="10">
        <v>925.17800000000011</v>
      </c>
      <c r="U15" s="10">
        <v>704.83400000000006</v>
      </c>
      <c r="V15" s="10">
        <v>748.47200000000009</v>
      </c>
      <c r="W15" s="10">
        <v>1071.57</v>
      </c>
      <c r="X15" s="10">
        <v>720.59999999999991</v>
      </c>
      <c r="Y15" s="10">
        <v>725.63499999999999</v>
      </c>
      <c r="Z15" s="10">
        <v>755.86899999999991</v>
      </c>
      <c r="AA15" s="10">
        <v>1017.144</v>
      </c>
      <c r="AB15" s="10">
        <v>943.67599999999993</v>
      </c>
      <c r="AC15" s="10">
        <v>719.89700000000005</v>
      </c>
      <c r="AD15" s="10">
        <v>710.19200000000001</v>
      </c>
      <c r="AE15" s="10">
        <v>700.95799999999997</v>
      </c>
      <c r="AF15" s="10"/>
      <c r="AG15" s="10"/>
    </row>
    <row r="16" spans="1:38">
      <c r="A16" s="4">
        <f t="shared" si="2"/>
        <v>11</v>
      </c>
      <c r="B16" s="7">
        <v>895.57</v>
      </c>
      <c r="C16" s="7">
        <v>859.34700000000009</v>
      </c>
      <c r="D16" s="7">
        <v>1262.78</v>
      </c>
      <c r="E16" s="7">
        <v>798.65</v>
      </c>
      <c r="F16" s="10">
        <v>948.04299999999989</v>
      </c>
      <c r="G16" s="10">
        <v>1067.1300000000001</v>
      </c>
      <c r="H16" s="10">
        <v>1000.677</v>
      </c>
      <c r="I16" s="10">
        <v>1088.798</v>
      </c>
      <c r="J16" s="10">
        <v>989.42900000000009</v>
      </c>
      <c r="K16" s="10">
        <v>794.1</v>
      </c>
      <c r="L16" s="10">
        <v>1063.3789999999999</v>
      </c>
      <c r="M16" s="10">
        <v>1129.9390000000001</v>
      </c>
      <c r="N16" s="10">
        <v>1089.825</v>
      </c>
      <c r="O16" s="10">
        <v>839.94399999999996</v>
      </c>
      <c r="P16" s="10">
        <v>969.01300000000003</v>
      </c>
      <c r="Q16" s="10">
        <v>881.31600000000003</v>
      </c>
      <c r="R16" s="10">
        <v>755.14100000000008</v>
      </c>
      <c r="S16" s="10">
        <v>698.55500000000006</v>
      </c>
      <c r="T16" s="10">
        <v>857.04399999999998</v>
      </c>
      <c r="U16" s="10">
        <v>647.64400000000001</v>
      </c>
      <c r="V16" s="10">
        <v>703.40700000000004</v>
      </c>
      <c r="W16" s="10">
        <v>1065.566</v>
      </c>
      <c r="X16" s="10">
        <v>677.09199999999998</v>
      </c>
      <c r="Y16" s="10">
        <v>679.80700000000002</v>
      </c>
      <c r="Z16" s="10">
        <v>701.55399999999997</v>
      </c>
      <c r="AA16" s="10">
        <v>1035.992</v>
      </c>
      <c r="AB16" s="10">
        <v>937.33500000000004</v>
      </c>
      <c r="AC16" s="10">
        <v>682.46600000000001</v>
      </c>
      <c r="AD16" s="10">
        <v>669.995</v>
      </c>
      <c r="AE16" s="10">
        <v>672.30900000000008</v>
      </c>
      <c r="AF16" s="10"/>
      <c r="AG16" s="10"/>
    </row>
    <row r="17" spans="1:33">
      <c r="A17" s="4">
        <f t="shared" si="2"/>
        <v>12</v>
      </c>
      <c r="B17" s="7">
        <v>829.87399999999991</v>
      </c>
      <c r="C17" s="7">
        <v>817.16100000000006</v>
      </c>
      <c r="D17" s="7">
        <v>1241.973</v>
      </c>
      <c r="E17" s="7">
        <v>764.4849999999999</v>
      </c>
      <c r="F17" s="10">
        <v>983.92899999999997</v>
      </c>
      <c r="G17" s="10">
        <v>1064.0889999999999</v>
      </c>
      <c r="H17" s="10">
        <v>950.69900000000007</v>
      </c>
      <c r="I17" s="10">
        <v>1029.0450000000001</v>
      </c>
      <c r="J17" s="10">
        <v>875.79</v>
      </c>
      <c r="K17" s="10">
        <v>765.27799999999991</v>
      </c>
      <c r="L17" s="10">
        <v>1051.5980000000002</v>
      </c>
      <c r="M17" s="10">
        <v>1128.2539999999999</v>
      </c>
      <c r="N17" s="10">
        <v>1094.6790000000001</v>
      </c>
      <c r="O17" s="10">
        <v>785.21600000000001</v>
      </c>
      <c r="P17" s="10">
        <v>860.17</v>
      </c>
      <c r="Q17" s="10">
        <v>866.13499999999999</v>
      </c>
      <c r="R17" s="10">
        <v>719.05399999999997</v>
      </c>
      <c r="S17" s="10">
        <v>659.28499999999997</v>
      </c>
      <c r="T17" s="10">
        <v>788.33899999999994</v>
      </c>
      <c r="U17" s="10">
        <v>610.62300000000005</v>
      </c>
      <c r="V17" s="10">
        <v>672.09999999999991</v>
      </c>
      <c r="W17" s="10">
        <v>1004.02</v>
      </c>
      <c r="X17" s="10">
        <v>655.51900000000001</v>
      </c>
      <c r="Y17" s="10">
        <v>653.45000000000005</v>
      </c>
      <c r="Z17" s="10">
        <v>678.12900000000002</v>
      </c>
      <c r="AA17" s="10">
        <v>1034.1670000000001</v>
      </c>
      <c r="AB17" s="10">
        <v>949.34199999999998</v>
      </c>
      <c r="AC17" s="10">
        <v>656.81100000000004</v>
      </c>
      <c r="AD17" s="10">
        <v>663.74600000000009</v>
      </c>
      <c r="AE17" s="10">
        <v>656.60199999999998</v>
      </c>
      <c r="AF17" s="10"/>
      <c r="AG17" s="10"/>
    </row>
    <row r="18" spans="1:33">
      <c r="A18" s="4">
        <f t="shared" si="2"/>
        <v>13</v>
      </c>
      <c r="B18" s="7">
        <v>778.01199999999994</v>
      </c>
      <c r="C18" s="7">
        <v>779.39099999999996</v>
      </c>
      <c r="D18" s="7">
        <v>1201.538</v>
      </c>
      <c r="E18" s="7">
        <v>731.577</v>
      </c>
      <c r="F18" s="10">
        <v>988.01</v>
      </c>
      <c r="G18" s="10">
        <v>1028.33</v>
      </c>
      <c r="H18" s="10">
        <v>952.65499999999997</v>
      </c>
      <c r="I18" s="10">
        <v>1040.2579999999998</v>
      </c>
      <c r="J18" s="10">
        <v>798.779</v>
      </c>
      <c r="K18" s="10">
        <v>750.476</v>
      </c>
      <c r="L18" s="10">
        <v>1063.03</v>
      </c>
      <c r="M18" s="10">
        <v>1125.249</v>
      </c>
      <c r="N18" s="10">
        <v>1081.6009999999999</v>
      </c>
      <c r="O18" s="10">
        <v>736.58</v>
      </c>
      <c r="P18" s="10">
        <v>742.76900000000001</v>
      </c>
      <c r="Q18" s="10">
        <v>838.30500000000006</v>
      </c>
      <c r="R18" s="10">
        <v>697.59400000000005</v>
      </c>
      <c r="S18" s="10">
        <v>640.45500000000004</v>
      </c>
      <c r="T18" s="10">
        <v>778.904</v>
      </c>
      <c r="U18" s="10">
        <v>596.27499999999998</v>
      </c>
      <c r="V18" s="10">
        <v>646.41500000000008</v>
      </c>
      <c r="W18" s="10">
        <v>931.31700000000001</v>
      </c>
      <c r="X18" s="10">
        <v>639.98900000000003</v>
      </c>
      <c r="Y18" s="10">
        <v>634.59299999999996</v>
      </c>
      <c r="Z18" s="10">
        <v>693.83199999999999</v>
      </c>
      <c r="AA18" s="10">
        <v>1021.0679999999999</v>
      </c>
      <c r="AB18" s="10">
        <v>968.04599999999994</v>
      </c>
      <c r="AC18" s="10">
        <v>645.51699999999994</v>
      </c>
      <c r="AD18" s="10">
        <v>650.05200000000002</v>
      </c>
      <c r="AE18" s="10">
        <v>660.697</v>
      </c>
      <c r="AF18" s="10"/>
      <c r="AG18" s="10"/>
    </row>
    <row r="19" spans="1:33">
      <c r="A19" s="4">
        <f t="shared" si="2"/>
        <v>14</v>
      </c>
      <c r="B19" s="7">
        <v>751.38800000000003</v>
      </c>
      <c r="C19" s="7">
        <v>765.99700000000007</v>
      </c>
      <c r="D19" s="7">
        <v>1151.05</v>
      </c>
      <c r="E19" s="7">
        <v>714.70300000000009</v>
      </c>
      <c r="F19" s="10">
        <v>995.17899999999997</v>
      </c>
      <c r="G19" s="10">
        <v>974.51900000000001</v>
      </c>
      <c r="H19" s="10">
        <v>971.09</v>
      </c>
      <c r="I19" s="10">
        <v>1056.191</v>
      </c>
      <c r="J19" s="10">
        <v>766.89300000000003</v>
      </c>
      <c r="K19" s="10">
        <v>736.06700000000001</v>
      </c>
      <c r="L19" s="10">
        <v>1023.0949999999999</v>
      </c>
      <c r="M19" s="10">
        <v>1087.8</v>
      </c>
      <c r="N19" s="10">
        <v>1056.9860000000001</v>
      </c>
      <c r="O19" s="10">
        <v>716.23099999999999</v>
      </c>
      <c r="P19" s="10">
        <v>768.22800000000007</v>
      </c>
      <c r="Q19" s="10">
        <v>845.14</v>
      </c>
      <c r="R19" s="10">
        <v>691.70299999999997</v>
      </c>
      <c r="S19" s="10">
        <v>626.32600000000002</v>
      </c>
      <c r="T19" s="10">
        <v>799.62199999999996</v>
      </c>
      <c r="U19" s="10">
        <v>568.64599999999996</v>
      </c>
      <c r="V19" s="10">
        <v>620.678</v>
      </c>
      <c r="W19" s="10">
        <v>877.59399999999994</v>
      </c>
      <c r="X19" s="10">
        <v>639.92199999999991</v>
      </c>
      <c r="Y19" s="10">
        <v>634.26599999999996</v>
      </c>
      <c r="Z19" s="10">
        <v>687.62099999999998</v>
      </c>
      <c r="AA19" s="10">
        <v>1005.5119999999999</v>
      </c>
      <c r="AB19" s="10">
        <v>964.92200000000003</v>
      </c>
      <c r="AC19" s="10">
        <v>637.30600000000004</v>
      </c>
      <c r="AD19" s="10">
        <v>641.80700000000002</v>
      </c>
      <c r="AE19" s="10">
        <v>638.32299999999998</v>
      </c>
      <c r="AF19" s="10"/>
      <c r="AG19" s="10"/>
    </row>
    <row r="20" spans="1:33">
      <c r="A20" s="4">
        <f t="shared" si="2"/>
        <v>15</v>
      </c>
      <c r="B20" s="7">
        <v>740.88300000000004</v>
      </c>
      <c r="C20" s="7">
        <v>763.02499999999998</v>
      </c>
      <c r="D20" s="7">
        <v>1116.1580000000001</v>
      </c>
      <c r="E20" s="7">
        <v>696.67700000000002</v>
      </c>
      <c r="F20" s="10">
        <v>1029.2350000000001</v>
      </c>
      <c r="G20" s="10">
        <v>917.35299999999995</v>
      </c>
      <c r="H20" s="10">
        <v>1001.249</v>
      </c>
      <c r="I20" s="10">
        <v>1080.825</v>
      </c>
      <c r="J20" s="10">
        <v>745.6</v>
      </c>
      <c r="K20" s="10">
        <v>729.97900000000004</v>
      </c>
      <c r="L20" s="10">
        <v>1022.38</v>
      </c>
      <c r="M20" s="10">
        <v>1081.3110000000001</v>
      </c>
      <c r="N20" s="10">
        <v>1058.079</v>
      </c>
      <c r="O20" s="10">
        <v>690.70900000000006</v>
      </c>
      <c r="P20" s="10">
        <v>873.81</v>
      </c>
      <c r="Q20" s="10">
        <v>893.92899999999997</v>
      </c>
      <c r="R20" s="10">
        <v>670.50400000000002</v>
      </c>
      <c r="S20" s="10">
        <v>656.68700000000001</v>
      </c>
      <c r="T20" s="10">
        <v>817.01599999999996</v>
      </c>
      <c r="U20" s="10">
        <v>556.97400000000005</v>
      </c>
      <c r="V20" s="10">
        <v>631.93100000000004</v>
      </c>
      <c r="W20" s="10">
        <v>856.52200000000005</v>
      </c>
      <c r="X20" s="10">
        <v>630.73</v>
      </c>
      <c r="Y20" s="10">
        <v>650.01300000000003</v>
      </c>
      <c r="Z20" s="10">
        <v>746.48</v>
      </c>
      <c r="AA20" s="10">
        <v>992.08499999999992</v>
      </c>
      <c r="AB20" s="10">
        <v>968.30199999999991</v>
      </c>
      <c r="AC20" s="10">
        <v>632.38900000000001</v>
      </c>
      <c r="AD20" s="10">
        <v>647.48900000000003</v>
      </c>
      <c r="AE20" s="10">
        <v>639.3599999999999</v>
      </c>
      <c r="AF20" s="10"/>
      <c r="AG20" s="10"/>
    </row>
    <row r="21" spans="1:33">
      <c r="A21" s="4">
        <f t="shared" si="2"/>
        <v>16</v>
      </c>
      <c r="B21" s="7">
        <v>755.01499999999999</v>
      </c>
      <c r="C21" s="7">
        <v>841.39</v>
      </c>
      <c r="D21" s="7">
        <v>1129.8719999999998</v>
      </c>
      <c r="E21" s="7">
        <v>709.96899999999994</v>
      </c>
      <c r="F21" s="10">
        <v>1058.011</v>
      </c>
      <c r="G21" s="10">
        <v>924.59699999999998</v>
      </c>
      <c r="H21" s="10">
        <v>1023.7230000000001</v>
      </c>
      <c r="I21" s="10">
        <v>1090.9059999999999</v>
      </c>
      <c r="J21" s="10">
        <v>777.86099999999999</v>
      </c>
      <c r="K21" s="10">
        <v>757.98099999999999</v>
      </c>
      <c r="L21" s="10">
        <v>1038.018</v>
      </c>
      <c r="M21" s="10">
        <v>1098.3109999999999</v>
      </c>
      <c r="N21" s="10">
        <v>1078.923</v>
      </c>
      <c r="O21" s="10">
        <v>684.69299999999998</v>
      </c>
      <c r="P21" s="10">
        <v>966.44</v>
      </c>
      <c r="Q21" s="10">
        <v>879.91600000000005</v>
      </c>
      <c r="R21" s="10">
        <v>679.75400000000002</v>
      </c>
      <c r="S21" s="10">
        <v>773.17700000000002</v>
      </c>
      <c r="T21" s="10">
        <v>819.79600000000005</v>
      </c>
      <c r="U21" s="10">
        <v>582.93200000000002</v>
      </c>
      <c r="V21" s="10">
        <v>691.50599999999997</v>
      </c>
      <c r="W21" s="10">
        <v>833.11199999999997</v>
      </c>
      <c r="X21" s="10">
        <v>637.47</v>
      </c>
      <c r="Y21" s="10">
        <v>653.69499999999994</v>
      </c>
      <c r="Z21" s="10">
        <v>832.69800000000009</v>
      </c>
      <c r="AA21" s="10">
        <v>994.55200000000002</v>
      </c>
      <c r="AB21" s="10">
        <v>1001.458</v>
      </c>
      <c r="AC21" s="10">
        <v>654.2650000000001</v>
      </c>
      <c r="AD21" s="10">
        <v>706.67200000000003</v>
      </c>
      <c r="AE21" s="10">
        <v>661.94999999999993</v>
      </c>
      <c r="AF21" s="10"/>
      <c r="AG21" s="10"/>
    </row>
    <row r="22" spans="1:33">
      <c r="A22" s="4">
        <f t="shared" si="2"/>
        <v>17</v>
      </c>
      <c r="B22" s="7">
        <v>849.79</v>
      </c>
      <c r="C22" s="7">
        <v>996.27099999999996</v>
      </c>
      <c r="D22" s="7">
        <v>1151.9849999999999</v>
      </c>
      <c r="E22" s="7">
        <v>800.35299999999995</v>
      </c>
      <c r="F22" s="10">
        <v>1109.3169999999998</v>
      </c>
      <c r="G22" s="10">
        <v>959.16099999999994</v>
      </c>
      <c r="H22" s="10">
        <v>1090.557</v>
      </c>
      <c r="I22" s="10">
        <v>1126.644</v>
      </c>
      <c r="J22" s="10">
        <v>854.08199999999999</v>
      </c>
      <c r="K22" s="10">
        <v>831.37900000000002</v>
      </c>
      <c r="L22" s="10">
        <v>1074.9449999999999</v>
      </c>
      <c r="M22" s="10">
        <v>1127.963</v>
      </c>
      <c r="N22" s="10">
        <v>1124.8989999999999</v>
      </c>
      <c r="O22" s="10">
        <v>778.94399999999996</v>
      </c>
      <c r="P22" s="10">
        <v>1048.47</v>
      </c>
      <c r="Q22" s="10">
        <v>927.572</v>
      </c>
      <c r="R22" s="10">
        <v>766.48699999999997</v>
      </c>
      <c r="S22" s="10">
        <v>918.12700000000007</v>
      </c>
      <c r="T22" s="10">
        <v>848.29300000000001</v>
      </c>
      <c r="U22" s="10">
        <v>670.27199999999993</v>
      </c>
      <c r="V22" s="10">
        <v>838.41100000000006</v>
      </c>
      <c r="W22" s="10">
        <v>886.34100000000001</v>
      </c>
      <c r="X22" s="10">
        <v>743.36500000000001</v>
      </c>
      <c r="Y22" s="10">
        <v>768.27499999999998</v>
      </c>
      <c r="Z22" s="10">
        <v>909.17700000000002</v>
      </c>
      <c r="AA22" s="10">
        <v>1018.955</v>
      </c>
      <c r="AB22" s="10">
        <v>1044.252</v>
      </c>
      <c r="AC22" s="10">
        <v>750.279</v>
      </c>
      <c r="AD22" s="10">
        <v>791.0100000000001</v>
      </c>
      <c r="AE22" s="10">
        <v>748.48699999999997</v>
      </c>
      <c r="AF22" s="10"/>
      <c r="AG22" s="10"/>
    </row>
    <row r="23" spans="1:33">
      <c r="A23" s="4">
        <f t="shared" si="2"/>
        <v>18</v>
      </c>
      <c r="B23" s="7">
        <v>1013.357</v>
      </c>
      <c r="C23" s="7">
        <v>1149.7570000000001</v>
      </c>
      <c r="D23" s="7">
        <v>1180.701</v>
      </c>
      <c r="E23" s="7">
        <v>937.94299999999998</v>
      </c>
      <c r="F23" s="10">
        <v>1139.05</v>
      </c>
      <c r="G23" s="10">
        <v>1007.1609999999999</v>
      </c>
      <c r="H23" s="10">
        <v>1154.4479999999999</v>
      </c>
      <c r="I23" s="10">
        <v>1196.2830000000001</v>
      </c>
      <c r="J23" s="10">
        <v>1025.587</v>
      </c>
      <c r="K23" s="10">
        <v>991.25800000000004</v>
      </c>
      <c r="L23" s="10">
        <v>1099.33</v>
      </c>
      <c r="M23" s="10">
        <v>1149.2570000000001</v>
      </c>
      <c r="N23" s="10">
        <v>1170.5059999999999</v>
      </c>
      <c r="O23" s="10">
        <v>936.07599999999991</v>
      </c>
      <c r="P23" s="10">
        <v>1138.45</v>
      </c>
      <c r="Q23" s="10">
        <v>1029.3820000000001</v>
      </c>
      <c r="R23" s="10">
        <v>900.01599999999996</v>
      </c>
      <c r="S23" s="10">
        <v>1024.4069999999999</v>
      </c>
      <c r="T23" s="10">
        <v>899.45999999999992</v>
      </c>
      <c r="U23" s="10">
        <v>814.88</v>
      </c>
      <c r="V23" s="10">
        <v>984.07499999999993</v>
      </c>
      <c r="W23" s="10">
        <v>976.73799999999994</v>
      </c>
      <c r="X23" s="10">
        <v>871.48300000000006</v>
      </c>
      <c r="Y23" s="10">
        <v>906.29</v>
      </c>
      <c r="Z23" s="10">
        <v>948.18399999999997</v>
      </c>
      <c r="AA23" s="10">
        <v>1048.962</v>
      </c>
      <c r="AB23" s="10">
        <v>1103.4750000000001</v>
      </c>
      <c r="AC23" s="10">
        <v>871.56200000000001</v>
      </c>
      <c r="AD23" s="10">
        <v>916.4380000000001</v>
      </c>
      <c r="AE23" s="10">
        <v>879.49900000000002</v>
      </c>
      <c r="AF23" s="10"/>
      <c r="AG23" s="10"/>
    </row>
    <row r="24" spans="1:33">
      <c r="A24" s="4">
        <f t="shared" si="2"/>
        <v>19</v>
      </c>
      <c r="B24" s="7">
        <v>1158.5530000000001</v>
      </c>
      <c r="C24" s="7">
        <v>1219.425</v>
      </c>
      <c r="D24" s="7">
        <v>1200.384</v>
      </c>
      <c r="E24" s="7">
        <v>1048.6120000000001</v>
      </c>
      <c r="F24" s="10">
        <v>1160.4110000000001</v>
      </c>
      <c r="G24" s="10">
        <v>1087.6100000000001</v>
      </c>
      <c r="H24" s="10">
        <v>1181.856</v>
      </c>
      <c r="I24" s="10">
        <v>1229.3409999999999</v>
      </c>
      <c r="J24" s="10">
        <v>1134.992</v>
      </c>
      <c r="K24" s="10">
        <v>1115.914</v>
      </c>
      <c r="L24" s="10">
        <v>1123.779</v>
      </c>
      <c r="M24" s="10">
        <v>1146.1370000000002</v>
      </c>
      <c r="N24" s="10">
        <v>1182.24</v>
      </c>
      <c r="O24" s="10">
        <v>1028.0149999999999</v>
      </c>
      <c r="P24" s="10">
        <v>1158.386</v>
      </c>
      <c r="Q24" s="10">
        <v>1119.1100000000001</v>
      </c>
      <c r="R24" s="10">
        <v>1039.0169999999998</v>
      </c>
      <c r="S24" s="10">
        <v>1055.848</v>
      </c>
      <c r="T24" s="10">
        <v>975.44100000000003</v>
      </c>
      <c r="U24" s="10">
        <v>939.32299999999998</v>
      </c>
      <c r="V24" s="10">
        <v>1054.7760000000001</v>
      </c>
      <c r="W24" s="10">
        <v>1047.3130000000001</v>
      </c>
      <c r="X24" s="10">
        <v>983.98799999999994</v>
      </c>
      <c r="Y24" s="10">
        <v>996.74599999999998</v>
      </c>
      <c r="Z24" s="10">
        <v>970.928</v>
      </c>
      <c r="AA24" s="10">
        <v>1032.5</v>
      </c>
      <c r="AB24" s="10">
        <v>1120.7570000000001</v>
      </c>
      <c r="AC24" s="10">
        <v>983.96499999999992</v>
      </c>
      <c r="AD24" s="10">
        <v>1007.2239999999999</v>
      </c>
      <c r="AE24" s="10">
        <v>998.51299999999992</v>
      </c>
      <c r="AF24" s="10"/>
      <c r="AG24" s="10"/>
    </row>
    <row r="25" spans="1:33">
      <c r="A25" s="4">
        <f t="shared" si="2"/>
        <v>20</v>
      </c>
      <c r="B25" s="7">
        <v>1200.9649999999999</v>
      </c>
      <c r="C25" s="7">
        <v>1224.42</v>
      </c>
      <c r="D25" s="7">
        <v>1196.8140000000001</v>
      </c>
      <c r="E25" s="7">
        <v>1075.8340000000001</v>
      </c>
      <c r="F25" s="10">
        <v>1142.806</v>
      </c>
      <c r="G25" s="10">
        <v>1120.2629999999999</v>
      </c>
      <c r="H25" s="10">
        <v>1188.258</v>
      </c>
      <c r="I25" s="10">
        <v>1234.3200000000002</v>
      </c>
      <c r="J25" s="10">
        <v>1185.596</v>
      </c>
      <c r="K25" s="10">
        <v>1162.3609999999999</v>
      </c>
      <c r="L25" s="10">
        <v>1121.8509999999999</v>
      </c>
      <c r="M25" s="10">
        <v>1142.71</v>
      </c>
      <c r="N25" s="10">
        <v>1184.5819999999999</v>
      </c>
      <c r="O25" s="10">
        <v>1078.3970000000002</v>
      </c>
      <c r="P25" s="10">
        <v>1134.0920000000001</v>
      </c>
      <c r="Q25" s="10">
        <v>1145.0509999999999</v>
      </c>
      <c r="R25" s="10">
        <v>1090.8019999999999</v>
      </c>
      <c r="S25" s="10">
        <v>1039.971</v>
      </c>
      <c r="T25" s="10">
        <v>994.54200000000003</v>
      </c>
      <c r="U25" s="10">
        <v>995.52800000000002</v>
      </c>
      <c r="V25" s="10">
        <v>1076.0310000000002</v>
      </c>
      <c r="W25" s="10">
        <v>1075.443</v>
      </c>
      <c r="X25" s="10">
        <v>1029.53</v>
      </c>
      <c r="Y25" s="10">
        <v>1040.039</v>
      </c>
      <c r="Z25" s="10">
        <v>970.80799999999999</v>
      </c>
      <c r="AA25" s="10">
        <v>1020.9</v>
      </c>
      <c r="AB25" s="10">
        <v>1126.9699999999998</v>
      </c>
      <c r="AC25" s="10">
        <v>1026.828</v>
      </c>
      <c r="AD25" s="10">
        <v>1037.799</v>
      </c>
      <c r="AE25" s="10">
        <v>1033.499</v>
      </c>
      <c r="AF25" s="10"/>
      <c r="AG25" s="10"/>
    </row>
    <row r="26" spans="1:33">
      <c r="A26" s="4">
        <f t="shared" si="2"/>
        <v>21</v>
      </c>
      <c r="B26" s="7">
        <v>1185.951</v>
      </c>
      <c r="C26" s="7">
        <v>1185.5940000000001</v>
      </c>
      <c r="D26" s="7">
        <v>1147.57</v>
      </c>
      <c r="E26" s="7">
        <v>1044.124</v>
      </c>
      <c r="F26" s="10">
        <v>1103.8319999999999</v>
      </c>
      <c r="G26" s="10">
        <v>1084.403</v>
      </c>
      <c r="H26" s="10">
        <v>1150.26</v>
      </c>
      <c r="I26" s="10">
        <v>1198.1220000000001</v>
      </c>
      <c r="J26" s="10">
        <v>1173.5070000000001</v>
      </c>
      <c r="K26" s="10">
        <v>1131.2560000000001</v>
      </c>
      <c r="L26" s="10">
        <v>1086.0940000000001</v>
      </c>
      <c r="M26" s="10">
        <v>1106.3780000000002</v>
      </c>
      <c r="N26" s="10">
        <v>1147.7539999999999</v>
      </c>
      <c r="O26" s="10">
        <v>1064.932</v>
      </c>
      <c r="P26" s="10">
        <v>1081.355</v>
      </c>
      <c r="Q26" s="10">
        <v>1118.4839999999999</v>
      </c>
      <c r="R26" s="10">
        <v>1091.511</v>
      </c>
      <c r="S26" s="10">
        <v>1020.87</v>
      </c>
      <c r="T26" s="10">
        <v>987.55399999999997</v>
      </c>
      <c r="U26" s="10">
        <v>1002.22</v>
      </c>
      <c r="V26" s="10">
        <v>1048.9870000000001</v>
      </c>
      <c r="W26" s="10">
        <v>1053.5910000000001</v>
      </c>
      <c r="X26" s="10">
        <v>1025.877</v>
      </c>
      <c r="Y26" s="10">
        <v>1016.3770000000001</v>
      </c>
      <c r="Z26" s="10">
        <v>945.10599999999999</v>
      </c>
      <c r="AA26" s="10">
        <v>990.11599999999999</v>
      </c>
      <c r="AB26" s="10">
        <v>1073.306</v>
      </c>
      <c r="AC26" s="10">
        <v>1014.8420000000001</v>
      </c>
      <c r="AD26" s="10">
        <v>1040.981</v>
      </c>
      <c r="AE26" s="10">
        <v>1037.3040000000001</v>
      </c>
      <c r="AF26" s="10"/>
      <c r="AG26" s="10"/>
    </row>
    <row r="27" spans="1:33">
      <c r="A27" s="4">
        <f t="shared" si="2"/>
        <v>22</v>
      </c>
      <c r="B27" s="7">
        <v>1121.2520000000002</v>
      </c>
      <c r="C27" s="7">
        <v>1120.9059999999999</v>
      </c>
      <c r="D27" s="7">
        <v>1079.7529999999999</v>
      </c>
      <c r="E27" s="7">
        <v>995.59</v>
      </c>
      <c r="F27" s="10">
        <v>1043.1690000000001</v>
      </c>
      <c r="G27" s="10">
        <v>1012.735</v>
      </c>
      <c r="H27" s="10">
        <v>1070.7829999999999</v>
      </c>
      <c r="I27" s="10">
        <v>1130.653</v>
      </c>
      <c r="J27" s="10">
        <v>1109.8399999999999</v>
      </c>
      <c r="K27" s="10">
        <v>1063.1419999999998</v>
      </c>
      <c r="L27" s="10">
        <v>1027.9939999999999</v>
      </c>
      <c r="M27" s="10">
        <v>1039.0029999999999</v>
      </c>
      <c r="N27" s="10">
        <v>1063.816</v>
      </c>
      <c r="O27" s="10">
        <v>988.58399999999995</v>
      </c>
      <c r="P27" s="10">
        <v>995.30100000000004</v>
      </c>
      <c r="Q27" s="10">
        <v>1049.0269999999998</v>
      </c>
      <c r="R27" s="10">
        <v>1030.711</v>
      </c>
      <c r="S27" s="10">
        <v>954.84299999999996</v>
      </c>
      <c r="T27" s="10">
        <v>926.58600000000001</v>
      </c>
      <c r="U27" s="10">
        <v>932.75599999999997</v>
      </c>
      <c r="V27" s="10">
        <v>978.75800000000004</v>
      </c>
      <c r="W27" s="10">
        <v>981.88900000000001</v>
      </c>
      <c r="X27" s="10">
        <v>953.54300000000001</v>
      </c>
      <c r="Y27" s="10">
        <v>954.03300000000002</v>
      </c>
      <c r="Z27" s="10">
        <v>899.16800000000001</v>
      </c>
      <c r="AA27" s="10">
        <v>933.44999999999993</v>
      </c>
      <c r="AB27" s="10">
        <v>998.55499999999995</v>
      </c>
      <c r="AC27" s="10">
        <v>954.03600000000006</v>
      </c>
      <c r="AD27" s="10">
        <v>956.33699999999999</v>
      </c>
      <c r="AE27" s="10">
        <v>966.82599999999991</v>
      </c>
      <c r="AF27" s="10"/>
      <c r="AG27" s="10"/>
    </row>
    <row r="28" spans="1:33">
      <c r="A28" s="4">
        <f t="shared" si="2"/>
        <v>23</v>
      </c>
      <c r="B28" s="7">
        <v>1051.7539999999999</v>
      </c>
      <c r="C28" s="7">
        <v>1033.8320000000001</v>
      </c>
      <c r="D28" s="7">
        <v>993.98899999999992</v>
      </c>
      <c r="E28" s="7">
        <v>935.72800000000007</v>
      </c>
      <c r="F28" s="10">
        <v>979.67600000000004</v>
      </c>
      <c r="G28" s="10">
        <v>931.24400000000003</v>
      </c>
      <c r="H28" s="10">
        <v>991.95100000000002</v>
      </c>
      <c r="I28" s="10">
        <v>1053.9159999999999</v>
      </c>
      <c r="J28" s="10">
        <v>1024.3239999999998</v>
      </c>
      <c r="K28" s="10">
        <v>992.03399999999999</v>
      </c>
      <c r="L28" s="10">
        <v>957.96399999999994</v>
      </c>
      <c r="M28" s="10">
        <v>979.18100000000004</v>
      </c>
      <c r="N28" s="10">
        <v>981.30899999999997</v>
      </c>
      <c r="O28" s="10">
        <v>907.2639999999999</v>
      </c>
      <c r="P28" s="10">
        <v>907.56500000000005</v>
      </c>
      <c r="Q28" s="10">
        <v>965.21500000000003</v>
      </c>
      <c r="R28" s="10">
        <v>954.22699999999998</v>
      </c>
      <c r="S28" s="10">
        <v>888.39</v>
      </c>
      <c r="T28" s="10">
        <v>859.65699999999993</v>
      </c>
      <c r="U28" s="10">
        <v>867.27300000000002</v>
      </c>
      <c r="V28" s="10">
        <v>886.952</v>
      </c>
      <c r="W28" s="10">
        <v>909.56999999999994</v>
      </c>
      <c r="X28" s="10">
        <v>887.83600000000001</v>
      </c>
      <c r="Y28" s="10">
        <v>876.99599999999998</v>
      </c>
      <c r="Z28" s="10">
        <v>848.43799999999999</v>
      </c>
      <c r="AA28" s="10">
        <v>860.178</v>
      </c>
      <c r="AB28" s="10">
        <v>919.32100000000003</v>
      </c>
      <c r="AC28" s="10">
        <v>864.15099999999995</v>
      </c>
      <c r="AD28" s="10">
        <v>874.74699999999996</v>
      </c>
      <c r="AE28" s="10">
        <v>884.95600000000002</v>
      </c>
      <c r="AF28" s="10"/>
      <c r="AG28" s="10"/>
    </row>
    <row r="29" spans="1:33">
      <c r="A29" s="4">
        <f t="shared" si="2"/>
        <v>24</v>
      </c>
      <c r="B29" s="7">
        <v>991.54499999999996</v>
      </c>
      <c r="C29" s="7">
        <v>962.4</v>
      </c>
      <c r="D29" s="10">
        <v>924.25</v>
      </c>
      <c r="E29" s="7">
        <v>884.91199999999992</v>
      </c>
      <c r="F29" s="10">
        <v>917.09</v>
      </c>
      <c r="G29" s="10">
        <v>864.65699999999993</v>
      </c>
      <c r="H29" s="10">
        <v>939.13400000000001</v>
      </c>
      <c r="I29" s="10">
        <v>1000.8739999999999</v>
      </c>
      <c r="J29" s="10">
        <v>969.69299999999998</v>
      </c>
      <c r="K29" s="10">
        <v>923.13400000000001</v>
      </c>
      <c r="L29" s="10">
        <v>894.29700000000003</v>
      </c>
      <c r="M29" s="10">
        <v>919.98699999999997</v>
      </c>
      <c r="N29" s="10">
        <v>905.70300000000009</v>
      </c>
      <c r="O29" s="10">
        <v>839.50399999999991</v>
      </c>
      <c r="P29" s="10">
        <v>843.75299999999993</v>
      </c>
      <c r="Q29" s="10">
        <v>900.11699999999996</v>
      </c>
      <c r="R29" s="10">
        <v>888.42</v>
      </c>
      <c r="S29" s="10">
        <v>823.31499999999994</v>
      </c>
      <c r="T29" s="10">
        <v>807.11299999999994</v>
      </c>
      <c r="U29" s="10">
        <v>819.34500000000003</v>
      </c>
      <c r="V29" s="10">
        <v>828.67599999999993</v>
      </c>
      <c r="W29" s="10">
        <v>842.10400000000004</v>
      </c>
      <c r="X29" s="10">
        <v>823.05500000000006</v>
      </c>
      <c r="Y29" s="10">
        <v>807.85700000000008</v>
      </c>
      <c r="Z29" s="10">
        <v>789.60799999999995</v>
      </c>
      <c r="AA29" s="10">
        <v>805.05499999999995</v>
      </c>
      <c r="AB29" s="10">
        <v>831.66399999999999</v>
      </c>
      <c r="AC29" s="10">
        <v>798.15800000000002</v>
      </c>
      <c r="AD29" s="10">
        <v>814.96399999999994</v>
      </c>
      <c r="AE29" s="10">
        <v>821.553</v>
      </c>
      <c r="AF29" s="10"/>
      <c r="AG29" s="10"/>
    </row>
    <row r="30" spans="1:33">
      <c r="B30" s="7"/>
      <c r="C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>
      <c r="A31" s="5" t="s">
        <v>7</v>
      </c>
      <c r="B31" s="10">
        <f t="shared" ref="B31:AE31" si="3">MAX(B6:B29)</f>
        <v>1200.9649999999999</v>
      </c>
      <c r="C31" s="10">
        <f t="shared" si="3"/>
        <v>1224.42</v>
      </c>
      <c r="D31" s="10">
        <f>MAX(D6:D29)</f>
        <v>1262.78</v>
      </c>
      <c r="E31" s="10">
        <f t="shared" si="3"/>
        <v>1075.8340000000001</v>
      </c>
      <c r="F31" s="10">
        <f t="shared" si="3"/>
        <v>1160.4110000000001</v>
      </c>
      <c r="G31" s="10">
        <f t="shared" si="3"/>
        <v>1120.2629999999999</v>
      </c>
      <c r="H31" s="10">
        <f t="shared" si="3"/>
        <v>1188.258</v>
      </c>
      <c r="I31" s="10">
        <f t="shared" si="3"/>
        <v>1234.3200000000002</v>
      </c>
      <c r="J31" s="10">
        <f t="shared" si="3"/>
        <v>1198.521</v>
      </c>
      <c r="K31" s="10">
        <f t="shared" si="3"/>
        <v>1168.876</v>
      </c>
      <c r="L31" s="10">
        <f t="shared" si="3"/>
        <v>1152.057</v>
      </c>
      <c r="M31" s="10">
        <f t="shared" si="3"/>
        <v>1149.2570000000001</v>
      </c>
      <c r="N31" s="10">
        <f t="shared" si="3"/>
        <v>1184.5819999999999</v>
      </c>
      <c r="O31" s="10">
        <f t="shared" si="3"/>
        <v>1078.3970000000002</v>
      </c>
      <c r="P31" s="10">
        <f t="shared" si="3"/>
        <v>1158.386</v>
      </c>
      <c r="Q31" s="10">
        <f t="shared" si="3"/>
        <v>1145.0509999999999</v>
      </c>
      <c r="R31" s="10">
        <f t="shared" si="3"/>
        <v>1091.511</v>
      </c>
      <c r="S31" s="10">
        <f t="shared" si="3"/>
        <v>1055.848</v>
      </c>
      <c r="T31" s="10">
        <f t="shared" si="3"/>
        <v>994.54200000000003</v>
      </c>
      <c r="U31" s="10">
        <f t="shared" si="3"/>
        <v>1002.22</v>
      </c>
      <c r="V31" s="10">
        <f t="shared" si="3"/>
        <v>1076.0310000000002</v>
      </c>
      <c r="W31" s="10">
        <f t="shared" si="3"/>
        <v>1075.443</v>
      </c>
      <c r="X31" s="10">
        <f t="shared" si="3"/>
        <v>1029.53</v>
      </c>
      <c r="Y31" s="10">
        <f t="shared" si="3"/>
        <v>1040.039</v>
      </c>
      <c r="Z31" s="10">
        <f t="shared" si="3"/>
        <v>970.928</v>
      </c>
      <c r="AA31" s="10">
        <f t="shared" si="3"/>
        <v>1048.962</v>
      </c>
      <c r="AB31" s="10">
        <f t="shared" si="3"/>
        <v>1126.9699999999998</v>
      </c>
      <c r="AC31" s="10">
        <f t="shared" si="3"/>
        <v>1026.828</v>
      </c>
      <c r="AD31" s="10">
        <f t="shared" si="3"/>
        <v>1040.981</v>
      </c>
      <c r="AE31" s="10">
        <f t="shared" si="3"/>
        <v>1037.3040000000001</v>
      </c>
      <c r="AF31" s="10"/>
      <c r="AG31" s="10"/>
    </row>
    <row r="32" spans="1:33" s="6" customFormat="1"/>
    <row r="33" spans="1:27">
      <c r="A33" s="18"/>
      <c r="B33" s="18" t="s">
        <v>8</v>
      </c>
      <c r="J33" s="2"/>
      <c r="Y33" s="2"/>
      <c r="AA33" s="2"/>
    </row>
    <row r="34" spans="1:27">
      <c r="A34" s="9" t="s">
        <v>9</v>
      </c>
      <c r="B34" s="1" t="s">
        <v>10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honeticPr fontId="10" type="noConversion"/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130"/>
  <sheetViews>
    <sheetView showGridLines="0" zoomScaleNormal="100" workbookViewId="0">
      <pane xSplit="1" ySplit="5" topLeftCell="S6" activePane="bottomRight" state="frozen"/>
      <selection pane="bottomRight" activeCell="AA6" sqref="AA6:AA29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19"/>
      <c r="N1" s="23" t="s">
        <v>0</v>
      </c>
      <c r="P1" s="24">
        <f>$B$5</f>
        <v>45778</v>
      </c>
    </row>
    <row r="2" spans="1:39">
      <c r="A2" s="8"/>
      <c r="N2" s="1"/>
    </row>
    <row r="3" spans="1:39" s="26" customFormat="1"/>
    <row r="4" spans="1:39" s="26" customFormat="1">
      <c r="I4" s="26" t="s">
        <v>21</v>
      </c>
      <c r="J4" s="26" t="s">
        <v>21</v>
      </c>
      <c r="K4" s="26" t="s">
        <v>21</v>
      </c>
      <c r="L4" s="26" t="s">
        <v>21</v>
      </c>
      <c r="M4" s="26" t="s">
        <v>21</v>
      </c>
      <c r="N4" s="26" t="s">
        <v>21</v>
      </c>
      <c r="O4" s="26" t="s">
        <v>21</v>
      </c>
      <c r="P4" s="26" t="s">
        <v>21</v>
      </c>
      <c r="Q4" s="26" t="s">
        <v>22</v>
      </c>
      <c r="R4" s="26" t="s">
        <v>21</v>
      </c>
      <c r="S4" s="26" t="s">
        <v>21</v>
      </c>
      <c r="T4" s="26" t="s">
        <v>21</v>
      </c>
      <c r="U4" s="26" t="s">
        <v>21</v>
      </c>
      <c r="V4" s="26" t="s">
        <v>21</v>
      </c>
      <c r="W4" s="26" t="s">
        <v>21</v>
      </c>
      <c r="X4" s="26" t="s">
        <v>23</v>
      </c>
      <c r="Y4" s="26" t="s">
        <v>23</v>
      </c>
      <c r="Z4" s="26" t="s">
        <v>23</v>
      </c>
      <c r="AA4" s="26" t="s">
        <v>23</v>
      </c>
      <c r="AB4" s="26" t="s">
        <v>22</v>
      </c>
      <c r="AC4" s="26" t="s">
        <v>22</v>
      </c>
      <c r="AD4" s="26" t="s">
        <v>22</v>
      </c>
      <c r="AE4" s="26" t="s">
        <v>24</v>
      </c>
      <c r="AF4" s="26" t="s">
        <v>22</v>
      </c>
    </row>
    <row r="5" spans="1:39">
      <c r="A5" s="1" t="s">
        <v>5</v>
      </c>
      <c r="B5" s="35">
        <f>APR!AE5+1</f>
        <v>45778</v>
      </c>
      <c r="C5" s="35">
        <f>B5+1</f>
        <v>45779</v>
      </c>
      <c r="D5" s="35">
        <f t="shared" ref="D5:AF5" si="0">C5+1</f>
        <v>45780</v>
      </c>
      <c r="E5" s="35">
        <f t="shared" si="0"/>
        <v>45781</v>
      </c>
      <c r="F5" s="35">
        <f t="shared" si="0"/>
        <v>45782</v>
      </c>
      <c r="G5" s="35">
        <f t="shared" si="0"/>
        <v>45783</v>
      </c>
      <c r="H5" s="35">
        <f t="shared" si="0"/>
        <v>45784</v>
      </c>
      <c r="I5" s="35">
        <f t="shared" si="0"/>
        <v>45785</v>
      </c>
      <c r="J5" s="35">
        <f t="shared" si="0"/>
        <v>45786</v>
      </c>
      <c r="K5" s="35">
        <f t="shared" si="0"/>
        <v>45787</v>
      </c>
      <c r="L5" s="35">
        <f t="shared" si="0"/>
        <v>45788</v>
      </c>
      <c r="M5" s="35">
        <f t="shared" si="0"/>
        <v>45789</v>
      </c>
      <c r="N5" s="35">
        <f t="shared" si="0"/>
        <v>45790</v>
      </c>
      <c r="O5" s="35">
        <f t="shared" si="0"/>
        <v>45791</v>
      </c>
      <c r="P5" s="35">
        <f t="shared" si="0"/>
        <v>45792</v>
      </c>
      <c r="Q5" s="35">
        <f t="shared" si="0"/>
        <v>45793</v>
      </c>
      <c r="R5" s="35">
        <f t="shared" si="0"/>
        <v>45794</v>
      </c>
      <c r="S5" s="35">
        <f t="shared" si="0"/>
        <v>45795</v>
      </c>
      <c r="T5" s="35">
        <f t="shared" si="0"/>
        <v>45796</v>
      </c>
      <c r="U5" s="35">
        <f t="shared" si="0"/>
        <v>45797</v>
      </c>
      <c r="V5" s="35">
        <f t="shared" si="0"/>
        <v>45798</v>
      </c>
      <c r="W5" s="35">
        <f t="shared" si="0"/>
        <v>45799</v>
      </c>
      <c r="X5" s="35">
        <f t="shared" si="0"/>
        <v>45800</v>
      </c>
      <c r="Y5" s="35">
        <f t="shared" si="0"/>
        <v>45801</v>
      </c>
      <c r="Z5" s="35">
        <f t="shared" si="0"/>
        <v>45802</v>
      </c>
      <c r="AA5" s="35">
        <f t="shared" si="0"/>
        <v>45803</v>
      </c>
      <c r="AB5" s="35">
        <f t="shared" si="0"/>
        <v>45804</v>
      </c>
      <c r="AC5" s="35">
        <f t="shared" si="0"/>
        <v>45805</v>
      </c>
      <c r="AD5" s="35">
        <f t="shared" si="0"/>
        <v>45806</v>
      </c>
      <c r="AE5" s="35">
        <f t="shared" si="0"/>
        <v>45807</v>
      </c>
      <c r="AF5" s="35">
        <f t="shared" si="0"/>
        <v>45808</v>
      </c>
      <c r="AG5" s="35"/>
      <c r="AH5" s="13" t="s">
        <v>6</v>
      </c>
      <c r="AI5" s="14"/>
    </row>
    <row r="6" spans="1:39">
      <c r="A6" s="4">
        <v>1</v>
      </c>
      <c r="B6" s="7">
        <v>782.07899999999995</v>
      </c>
      <c r="C6" s="7">
        <v>801.22900000000004</v>
      </c>
      <c r="D6" s="7">
        <v>796.77300000000002</v>
      </c>
      <c r="E6" s="7">
        <v>760.48699999999997</v>
      </c>
      <c r="F6" s="10">
        <v>753.29</v>
      </c>
      <c r="G6" s="10">
        <v>771.44600000000003</v>
      </c>
      <c r="H6" s="10">
        <v>803.27699999999993</v>
      </c>
      <c r="I6" s="10">
        <v>766.221</v>
      </c>
      <c r="J6" s="10">
        <v>781.47199999999998</v>
      </c>
      <c r="K6" s="10">
        <v>805.35500000000002</v>
      </c>
      <c r="L6" s="10">
        <v>819.46699999999998</v>
      </c>
      <c r="M6" s="10">
        <v>764.11200000000008</v>
      </c>
      <c r="N6" s="10">
        <v>801.56499999999994</v>
      </c>
      <c r="O6" s="10">
        <v>807.36099999999999</v>
      </c>
      <c r="P6" s="10">
        <v>810.279</v>
      </c>
      <c r="Q6" s="10">
        <v>767.98900000000003</v>
      </c>
      <c r="R6" s="10">
        <v>770.03800000000001</v>
      </c>
      <c r="S6" s="10">
        <v>786.62599999999998</v>
      </c>
      <c r="T6" s="10">
        <v>788.2600000000001</v>
      </c>
      <c r="U6" s="10">
        <v>816.63499999999999</v>
      </c>
      <c r="V6" s="10">
        <v>810.40899999999999</v>
      </c>
      <c r="W6" s="10">
        <v>833.471</v>
      </c>
      <c r="X6" s="10">
        <v>859.05799999999999</v>
      </c>
      <c r="Y6" s="10">
        <v>842.57500000000005</v>
      </c>
      <c r="Z6" s="10">
        <v>845.78300000000002</v>
      </c>
      <c r="AA6" s="10">
        <v>808.78300000000002</v>
      </c>
      <c r="AB6" s="10">
        <v>770.84699999999998</v>
      </c>
      <c r="AC6" s="10">
        <v>784.68299999999999</v>
      </c>
      <c r="AD6" s="10">
        <v>811.12</v>
      </c>
      <c r="AE6" s="10">
        <v>805.68799999999999</v>
      </c>
      <c r="AF6" s="10">
        <v>846.02700000000004</v>
      </c>
      <c r="AG6" s="10"/>
      <c r="AH6" s="12"/>
      <c r="AI6" s="15"/>
    </row>
    <row r="7" spans="1:39">
      <c r="A7" s="4">
        <f t="shared" ref="A7:A29" si="1">A6+1</f>
        <v>2</v>
      </c>
      <c r="B7" s="7">
        <v>758.625</v>
      </c>
      <c r="C7" s="7">
        <v>776.42000000000007</v>
      </c>
      <c r="D7" s="7">
        <v>764.99199999999996</v>
      </c>
      <c r="E7" s="7">
        <v>724.12799999999993</v>
      </c>
      <c r="F7" s="10">
        <v>730.73199999999997</v>
      </c>
      <c r="G7" s="10">
        <v>749.40800000000002</v>
      </c>
      <c r="H7" s="10">
        <v>781.447</v>
      </c>
      <c r="I7" s="10">
        <v>749.65899999999999</v>
      </c>
      <c r="J7" s="10">
        <v>744.76200000000006</v>
      </c>
      <c r="K7" s="10">
        <v>778.98</v>
      </c>
      <c r="L7" s="10">
        <v>787.03099999999995</v>
      </c>
      <c r="M7" s="10">
        <v>751.15000000000009</v>
      </c>
      <c r="N7" s="10">
        <v>792.32799999999997</v>
      </c>
      <c r="O7" s="10">
        <v>786.31599999999992</v>
      </c>
      <c r="P7" s="10">
        <v>784.14800000000002</v>
      </c>
      <c r="Q7" s="10">
        <v>749.84700000000009</v>
      </c>
      <c r="R7" s="10">
        <v>745.96199999999999</v>
      </c>
      <c r="S7" s="10">
        <v>751.41</v>
      </c>
      <c r="T7" s="10">
        <v>754.67100000000005</v>
      </c>
      <c r="U7" s="10">
        <v>804.72199999999998</v>
      </c>
      <c r="V7" s="10">
        <v>785.90600000000006</v>
      </c>
      <c r="W7" s="10">
        <v>808.06200000000001</v>
      </c>
      <c r="X7" s="10">
        <v>845.06900000000007</v>
      </c>
      <c r="Y7" s="10">
        <v>808.77700000000004</v>
      </c>
      <c r="Z7" s="10">
        <v>822.94900000000007</v>
      </c>
      <c r="AA7" s="10">
        <v>781.02599999999995</v>
      </c>
      <c r="AB7" s="10">
        <v>744.87699999999995</v>
      </c>
      <c r="AC7" s="10">
        <v>766.68599999999992</v>
      </c>
      <c r="AD7" s="10">
        <v>778.58400000000006</v>
      </c>
      <c r="AE7" s="10">
        <v>785.096</v>
      </c>
      <c r="AF7" s="10">
        <v>792.56200000000001</v>
      </c>
      <c r="AG7" s="10"/>
      <c r="AH7" s="12">
        <f>MAX($B$6:$AF$29)</f>
        <v>1134.7270000000001</v>
      </c>
      <c r="AI7" s="21">
        <f>MATCH($AH$7,$B$31:$AF$31,0)</f>
        <v>6</v>
      </c>
      <c r="AJ7" s="19">
        <f>INDEX($B$5:$AF$5,$AI$7)</f>
        <v>45783</v>
      </c>
      <c r="AK7" s="22">
        <f>INDEX($A$6:$A$29,MATCH($AH$7,INDEX($B$6:$AF$29,0,$AI$7),0))</f>
        <v>18</v>
      </c>
      <c r="AL7" s="14"/>
      <c r="AM7" s="14"/>
    </row>
    <row r="8" spans="1:39">
      <c r="A8" s="4">
        <f t="shared" si="1"/>
        <v>3</v>
      </c>
      <c r="B8" s="7">
        <v>744.18299999999999</v>
      </c>
      <c r="C8" s="7">
        <v>766.33100000000002</v>
      </c>
      <c r="D8" s="7">
        <v>761.98699999999997</v>
      </c>
      <c r="E8" s="7">
        <v>707.43299999999999</v>
      </c>
      <c r="F8" s="10">
        <v>727.01499999999999</v>
      </c>
      <c r="G8" s="10">
        <v>750.17899999999997</v>
      </c>
      <c r="H8" s="10">
        <v>768.327</v>
      </c>
      <c r="I8" s="10">
        <v>749.10699999999997</v>
      </c>
      <c r="J8" s="10">
        <v>727.05799999999999</v>
      </c>
      <c r="K8" s="10">
        <v>761.28700000000003</v>
      </c>
      <c r="L8" s="10">
        <v>777.80100000000004</v>
      </c>
      <c r="M8" s="10">
        <v>757.60599999999999</v>
      </c>
      <c r="N8" s="10">
        <v>788.09900000000005</v>
      </c>
      <c r="O8" s="10">
        <v>778.87699999999995</v>
      </c>
      <c r="P8" s="10">
        <v>764.47399999999993</v>
      </c>
      <c r="Q8" s="10">
        <v>742.16</v>
      </c>
      <c r="R8" s="10">
        <v>727.11</v>
      </c>
      <c r="S8" s="10">
        <v>730.43899999999996</v>
      </c>
      <c r="T8" s="10">
        <v>761.92499999999995</v>
      </c>
      <c r="U8" s="10">
        <v>786.85400000000004</v>
      </c>
      <c r="V8" s="10">
        <v>774.49599999999998</v>
      </c>
      <c r="W8" s="10">
        <v>788.70699999999999</v>
      </c>
      <c r="X8" s="10">
        <v>838.19600000000003</v>
      </c>
      <c r="Y8" s="10">
        <v>799.822</v>
      </c>
      <c r="Z8" s="10">
        <v>814.10299999999995</v>
      </c>
      <c r="AA8" s="10">
        <v>766.95100000000002</v>
      </c>
      <c r="AB8" s="10">
        <v>734.27499999999998</v>
      </c>
      <c r="AC8" s="10">
        <v>744.2589999999999</v>
      </c>
      <c r="AD8" s="10">
        <v>765.80799999999999</v>
      </c>
      <c r="AE8" s="10">
        <v>771.76300000000003</v>
      </c>
      <c r="AF8" s="10">
        <v>781.10800000000006</v>
      </c>
      <c r="AG8" s="10"/>
      <c r="AH8" s="17" t="str">
        <f>CONCATENATE(TEXT($AJ$7,"mm/dd/yyyy")," @ ",$AK$7,)&amp;"00"</f>
        <v>05/06/2025 @ 1800</v>
      </c>
      <c r="AI8" s="14"/>
      <c r="AJ8" s="14"/>
      <c r="AK8" s="14"/>
      <c r="AL8" s="14"/>
      <c r="AM8" s="14"/>
    </row>
    <row r="9" spans="1:39">
      <c r="A9" s="4">
        <f t="shared" si="1"/>
        <v>4</v>
      </c>
      <c r="B9" s="7">
        <v>758.28700000000003</v>
      </c>
      <c r="C9" s="7">
        <v>766.32400000000007</v>
      </c>
      <c r="D9" s="7">
        <v>755.56</v>
      </c>
      <c r="E9" s="7">
        <v>701.78200000000004</v>
      </c>
      <c r="F9" s="10">
        <v>731.47699999999998</v>
      </c>
      <c r="G9" s="10">
        <v>749.74700000000007</v>
      </c>
      <c r="H9" s="10">
        <v>769.101</v>
      </c>
      <c r="I9" s="10">
        <v>741.01499999999999</v>
      </c>
      <c r="J9" s="10">
        <v>734.09</v>
      </c>
      <c r="K9" s="10">
        <v>755.68</v>
      </c>
      <c r="L9" s="10">
        <v>774.42899999999997</v>
      </c>
      <c r="M9" s="10">
        <v>766.12299999999993</v>
      </c>
      <c r="N9" s="10">
        <v>794.24499999999989</v>
      </c>
      <c r="O9" s="10">
        <v>780.76199999999994</v>
      </c>
      <c r="P9" s="10">
        <v>763.10600000000011</v>
      </c>
      <c r="Q9" s="10">
        <v>736.10899999999992</v>
      </c>
      <c r="R9" s="10">
        <v>717.03899999999999</v>
      </c>
      <c r="S9" s="10">
        <v>727.57999999999993</v>
      </c>
      <c r="T9" s="10">
        <v>756.678</v>
      </c>
      <c r="U9" s="10">
        <v>796.43799999999999</v>
      </c>
      <c r="V9" s="10">
        <v>773.59500000000003</v>
      </c>
      <c r="W9" s="10">
        <v>790.86200000000008</v>
      </c>
      <c r="X9" s="10">
        <v>835.38900000000001</v>
      </c>
      <c r="Y9" s="10">
        <v>796.80499999999995</v>
      </c>
      <c r="Z9" s="10">
        <v>796.66899999999998</v>
      </c>
      <c r="AA9" s="10">
        <v>762.17200000000003</v>
      </c>
      <c r="AB9" s="10">
        <v>738.173</v>
      </c>
      <c r="AC9" s="10">
        <v>748.4</v>
      </c>
      <c r="AD9" s="10">
        <v>761.97499999999991</v>
      </c>
      <c r="AE9" s="10">
        <v>769.17400000000009</v>
      </c>
      <c r="AF9" s="10">
        <v>769.95799999999997</v>
      </c>
      <c r="AG9" s="10"/>
      <c r="AH9" s="20"/>
      <c r="AI9" s="14"/>
      <c r="AJ9" s="14"/>
      <c r="AK9" s="14"/>
      <c r="AL9" s="14"/>
      <c r="AM9" s="14"/>
    </row>
    <row r="10" spans="1:39">
      <c r="A10" s="4">
        <f t="shared" si="1"/>
        <v>5</v>
      </c>
      <c r="B10" s="7">
        <v>787.72400000000005</v>
      </c>
      <c r="C10" s="7">
        <v>793.03099999999995</v>
      </c>
      <c r="D10" s="7">
        <v>763.61400000000003</v>
      </c>
      <c r="E10" s="7">
        <v>715.13</v>
      </c>
      <c r="F10" s="10">
        <v>758.37</v>
      </c>
      <c r="G10" s="10">
        <v>774.73299999999995</v>
      </c>
      <c r="H10" s="10">
        <v>803.78499999999997</v>
      </c>
      <c r="I10" s="10">
        <v>771.74699999999996</v>
      </c>
      <c r="J10" s="10">
        <v>755.13200000000006</v>
      </c>
      <c r="K10" s="10">
        <v>758.82100000000003</v>
      </c>
      <c r="L10" s="10">
        <v>782.99099999999999</v>
      </c>
      <c r="M10" s="10">
        <v>791.34900000000005</v>
      </c>
      <c r="N10" s="10">
        <v>812.27800000000002</v>
      </c>
      <c r="O10" s="10">
        <v>805.75799999999992</v>
      </c>
      <c r="P10" s="10">
        <v>782.23699999999997</v>
      </c>
      <c r="Q10" s="10">
        <v>760.15800000000002</v>
      </c>
      <c r="R10" s="10">
        <v>727.61599999999999</v>
      </c>
      <c r="S10" s="10">
        <v>733.95400000000006</v>
      </c>
      <c r="T10" s="10">
        <v>784.60799999999995</v>
      </c>
      <c r="U10" s="10">
        <v>817.49299999999994</v>
      </c>
      <c r="V10" s="10">
        <v>800.86799999999994</v>
      </c>
      <c r="W10" s="10">
        <v>819.81299999999999</v>
      </c>
      <c r="X10" s="10">
        <v>846.375</v>
      </c>
      <c r="Y10" s="10">
        <v>806.37599999999998</v>
      </c>
      <c r="Z10" s="10">
        <v>810.66600000000005</v>
      </c>
      <c r="AA10" s="10">
        <v>777.57500000000005</v>
      </c>
      <c r="AB10" s="10">
        <v>768.54399999999998</v>
      </c>
      <c r="AC10" s="10">
        <v>780.33900000000006</v>
      </c>
      <c r="AD10" s="10">
        <v>786.18700000000001</v>
      </c>
      <c r="AE10" s="10">
        <v>793.452</v>
      </c>
      <c r="AF10" s="10">
        <v>761.42700000000002</v>
      </c>
      <c r="AG10" s="10"/>
      <c r="AH10" s="16"/>
    </row>
    <row r="11" spans="1:39">
      <c r="A11" s="4">
        <f t="shared" si="1"/>
        <v>6</v>
      </c>
      <c r="B11" s="7">
        <v>876.66500000000008</v>
      </c>
      <c r="C11" s="7">
        <v>860.22900000000004</v>
      </c>
      <c r="D11" s="7">
        <v>781.05799999999999</v>
      </c>
      <c r="E11" s="7">
        <v>738.84800000000007</v>
      </c>
      <c r="F11" s="10">
        <v>824.58500000000004</v>
      </c>
      <c r="G11" s="10">
        <v>852.92399999999998</v>
      </c>
      <c r="H11" s="10">
        <v>879.75900000000001</v>
      </c>
      <c r="I11" s="10">
        <v>845.73299999999995</v>
      </c>
      <c r="J11" s="10">
        <v>826.65800000000002</v>
      </c>
      <c r="K11" s="10">
        <v>791.55600000000004</v>
      </c>
      <c r="L11" s="10">
        <v>794.97900000000004</v>
      </c>
      <c r="M11" s="10">
        <v>868.93600000000004</v>
      </c>
      <c r="N11" s="10">
        <v>876.649</v>
      </c>
      <c r="O11" s="10">
        <v>871.13099999999997</v>
      </c>
      <c r="P11" s="10">
        <v>832.649</v>
      </c>
      <c r="Q11" s="10">
        <v>830.60800000000006</v>
      </c>
      <c r="R11" s="10">
        <v>744.399</v>
      </c>
      <c r="S11" s="10">
        <v>748.59899999999993</v>
      </c>
      <c r="T11" s="10">
        <v>841.31799999999998</v>
      </c>
      <c r="U11" s="10">
        <v>883.77700000000004</v>
      </c>
      <c r="V11" s="10">
        <v>877.33899999999994</v>
      </c>
      <c r="W11" s="10">
        <v>883.08899999999994</v>
      </c>
      <c r="X11" s="10">
        <v>912.51900000000001</v>
      </c>
      <c r="Y11" s="10">
        <v>833.45099999999991</v>
      </c>
      <c r="Z11" s="10">
        <v>823.524</v>
      </c>
      <c r="AA11" s="10">
        <v>788.48399999999992</v>
      </c>
      <c r="AB11" s="10">
        <v>834.1049999999999</v>
      </c>
      <c r="AC11" s="10">
        <v>831.71899999999994</v>
      </c>
      <c r="AD11" s="10">
        <v>838.76099999999997</v>
      </c>
      <c r="AE11" s="10">
        <v>834.26499999999999</v>
      </c>
      <c r="AF11" s="10">
        <v>777.94399999999996</v>
      </c>
      <c r="AG11" s="10"/>
      <c r="AH11" s="11"/>
    </row>
    <row r="12" spans="1:39">
      <c r="A12" s="4">
        <f t="shared" si="1"/>
        <v>7</v>
      </c>
      <c r="B12" s="7">
        <v>959.38900000000001</v>
      </c>
      <c r="C12" s="7">
        <v>941.4190000000001</v>
      </c>
      <c r="D12" s="7">
        <v>819.149</v>
      </c>
      <c r="E12" s="7">
        <v>788.12699999999995</v>
      </c>
      <c r="F12" s="10">
        <v>922.50300000000004</v>
      </c>
      <c r="G12" s="10">
        <v>963.07600000000002</v>
      </c>
      <c r="H12" s="10">
        <v>986.27099999999996</v>
      </c>
      <c r="I12" s="10">
        <v>933.10500000000002</v>
      </c>
      <c r="J12" s="10">
        <v>915.73299999999995</v>
      </c>
      <c r="K12" s="10">
        <v>847.40300000000002</v>
      </c>
      <c r="L12" s="10">
        <v>796.29499999999996</v>
      </c>
      <c r="M12" s="10">
        <v>961.62199999999996</v>
      </c>
      <c r="N12" s="10">
        <v>937.74599999999998</v>
      </c>
      <c r="O12" s="10">
        <v>950.495</v>
      </c>
      <c r="P12" s="10">
        <v>917.28699999999992</v>
      </c>
      <c r="Q12" s="10">
        <v>906.74199999999996</v>
      </c>
      <c r="R12" s="10">
        <v>785.94600000000003</v>
      </c>
      <c r="S12" s="10">
        <v>768.91</v>
      </c>
      <c r="T12" s="10">
        <v>932.83999999999992</v>
      </c>
      <c r="U12" s="10">
        <v>967.44099999999992</v>
      </c>
      <c r="V12" s="10">
        <v>958.00800000000004</v>
      </c>
      <c r="W12" s="10">
        <v>987.81500000000005</v>
      </c>
      <c r="X12" s="10">
        <v>1011.234</v>
      </c>
      <c r="Y12" s="10">
        <v>866.01800000000003</v>
      </c>
      <c r="Z12" s="10">
        <v>841.72199999999998</v>
      </c>
      <c r="AA12" s="10">
        <v>787.74299999999994</v>
      </c>
      <c r="AB12" s="10">
        <v>894.07899999999995</v>
      </c>
      <c r="AC12" s="10">
        <v>886.52599999999995</v>
      </c>
      <c r="AD12" s="10">
        <v>888.774</v>
      </c>
      <c r="AE12" s="10">
        <v>894.90800000000002</v>
      </c>
      <c r="AF12" s="10">
        <v>821.298</v>
      </c>
      <c r="AG12" s="10"/>
      <c r="AH12" s="11"/>
    </row>
    <row r="13" spans="1:39">
      <c r="A13" s="4">
        <f t="shared" si="1"/>
        <v>8</v>
      </c>
      <c r="B13" s="7">
        <v>896.79399999999998</v>
      </c>
      <c r="C13" s="7">
        <v>1007.4169999999999</v>
      </c>
      <c r="D13" s="7">
        <v>857.75200000000007</v>
      </c>
      <c r="E13" s="7">
        <v>842.05899999999997</v>
      </c>
      <c r="F13" s="10">
        <v>977.67000000000007</v>
      </c>
      <c r="G13" s="10">
        <v>1042.5129999999999</v>
      </c>
      <c r="H13" s="10">
        <v>1034.9960000000001</v>
      </c>
      <c r="I13" s="10">
        <v>925.2600000000001</v>
      </c>
      <c r="J13" s="10">
        <v>997.75400000000002</v>
      </c>
      <c r="K13" s="10">
        <v>924.12799999999993</v>
      </c>
      <c r="L13" s="10">
        <v>791.12100000000009</v>
      </c>
      <c r="M13" s="10">
        <v>1030.4069999999999</v>
      </c>
      <c r="N13" s="10">
        <v>907.06700000000001</v>
      </c>
      <c r="O13" s="10">
        <v>911.08300000000008</v>
      </c>
      <c r="P13" s="10">
        <v>959.45500000000004</v>
      </c>
      <c r="Q13" s="10">
        <v>932.30799999999999</v>
      </c>
      <c r="R13" s="10">
        <v>853.10299999999995</v>
      </c>
      <c r="S13" s="10">
        <v>821.34899999999993</v>
      </c>
      <c r="T13" s="10">
        <v>988.73700000000008</v>
      </c>
      <c r="U13" s="10">
        <v>1004.277</v>
      </c>
      <c r="V13" s="10">
        <v>970.58</v>
      </c>
      <c r="W13" s="10">
        <v>1028.1980000000001</v>
      </c>
      <c r="X13" s="10">
        <v>1090.17</v>
      </c>
      <c r="Y13" s="10">
        <v>916.20799999999997</v>
      </c>
      <c r="Z13" s="10">
        <v>837.726</v>
      </c>
      <c r="AA13" s="10">
        <v>745.43899999999996</v>
      </c>
      <c r="AB13" s="10">
        <v>863.41399999999999</v>
      </c>
      <c r="AC13" s="10">
        <v>858.779</v>
      </c>
      <c r="AD13" s="10">
        <v>902.20099999999991</v>
      </c>
      <c r="AE13" s="10">
        <v>902.38700000000006</v>
      </c>
      <c r="AF13" s="10">
        <v>883.59</v>
      </c>
      <c r="AG13" s="10"/>
      <c r="AH13" s="10"/>
    </row>
    <row r="14" spans="1:39">
      <c r="A14" s="4">
        <f t="shared" si="1"/>
        <v>9</v>
      </c>
      <c r="B14" s="7">
        <v>799.28600000000006</v>
      </c>
      <c r="C14" s="7">
        <v>1050.837</v>
      </c>
      <c r="D14" s="7">
        <v>831.04</v>
      </c>
      <c r="E14" s="7">
        <v>907.34999999999991</v>
      </c>
      <c r="F14" s="10">
        <v>956.51900000000001</v>
      </c>
      <c r="G14" s="10">
        <v>1062.386</v>
      </c>
      <c r="H14" s="10">
        <v>1036.742</v>
      </c>
      <c r="I14" s="10">
        <v>855.17200000000003</v>
      </c>
      <c r="J14" s="10">
        <v>1030.682</v>
      </c>
      <c r="K14" s="10">
        <v>1007.4080000000001</v>
      </c>
      <c r="L14" s="10">
        <v>725.02499999999998</v>
      </c>
      <c r="M14" s="10">
        <v>998.55</v>
      </c>
      <c r="N14" s="10">
        <v>820.51400000000001</v>
      </c>
      <c r="O14" s="10">
        <v>821.97900000000004</v>
      </c>
      <c r="P14" s="10">
        <v>923.45500000000004</v>
      </c>
      <c r="Q14" s="10">
        <v>922.87099999999998</v>
      </c>
      <c r="R14" s="10">
        <v>916.64599999999996</v>
      </c>
      <c r="S14" s="10">
        <v>817.17200000000003</v>
      </c>
      <c r="T14" s="10">
        <v>975.47199999999998</v>
      </c>
      <c r="U14" s="10">
        <v>1017.182</v>
      </c>
      <c r="V14" s="10">
        <v>944.86099999999999</v>
      </c>
      <c r="W14" s="10">
        <v>1019.837</v>
      </c>
      <c r="X14" s="10">
        <v>1086.7679999999998</v>
      </c>
      <c r="Y14" s="10">
        <v>956.69299999999998</v>
      </c>
      <c r="Z14" s="10">
        <v>806.92200000000003</v>
      </c>
      <c r="AA14" s="10">
        <v>711.41099999999994</v>
      </c>
      <c r="AB14" s="10">
        <v>799.2589999999999</v>
      </c>
      <c r="AC14" s="10">
        <v>800.56299999999999</v>
      </c>
      <c r="AD14" s="10">
        <v>874.36500000000001</v>
      </c>
      <c r="AE14" s="10">
        <v>849.38800000000003</v>
      </c>
      <c r="AF14" s="10">
        <v>962.30799999999999</v>
      </c>
      <c r="AG14" s="10"/>
      <c r="AH14" s="10"/>
    </row>
    <row r="15" spans="1:39">
      <c r="A15" s="4">
        <f t="shared" si="1"/>
        <v>10</v>
      </c>
      <c r="B15" s="7">
        <v>712.97400000000005</v>
      </c>
      <c r="C15" s="7">
        <v>1045.548</v>
      </c>
      <c r="D15" s="7">
        <v>737.11400000000003</v>
      </c>
      <c r="E15" s="7">
        <v>956.11</v>
      </c>
      <c r="F15" s="10">
        <v>881.947</v>
      </c>
      <c r="G15" s="10">
        <v>1055.425</v>
      </c>
      <c r="H15" s="10">
        <v>998.61500000000001</v>
      </c>
      <c r="I15" s="10">
        <v>827.18799999999999</v>
      </c>
      <c r="J15" s="10">
        <v>1019.1420000000001</v>
      </c>
      <c r="K15" s="10">
        <v>1068.6019999999999</v>
      </c>
      <c r="L15" s="10">
        <v>672.91099999999994</v>
      </c>
      <c r="M15" s="10">
        <v>907.99099999999999</v>
      </c>
      <c r="N15" s="10">
        <v>751.31799999999998</v>
      </c>
      <c r="O15" s="10">
        <v>748.86099999999999</v>
      </c>
      <c r="P15" s="10">
        <v>856.23299999999995</v>
      </c>
      <c r="Q15" s="10">
        <v>880.8</v>
      </c>
      <c r="R15" s="10">
        <v>945.46899999999994</v>
      </c>
      <c r="S15" s="10">
        <v>798.58799999999997</v>
      </c>
      <c r="T15" s="10">
        <v>968.81600000000003</v>
      </c>
      <c r="U15" s="10">
        <v>1023.1969999999999</v>
      </c>
      <c r="V15" s="10">
        <v>956.94799999999998</v>
      </c>
      <c r="W15" s="10">
        <v>1007.4640000000001</v>
      </c>
      <c r="X15" s="10">
        <v>1070.7570000000001</v>
      </c>
      <c r="Y15" s="10">
        <v>949.80399999999997</v>
      </c>
      <c r="Z15" s="10">
        <v>829.40699999999993</v>
      </c>
      <c r="AA15" s="10">
        <v>677.89300000000003</v>
      </c>
      <c r="AB15" s="10">
        <v>748.08199999999999</v>
      </c>
      <c r="AC15" s="10">
        <v>758.64599999999996</v>
      </c>
      <c r="AD15" s="10">
        <v>848.55700000000002</v>
      </c>
      <c r="AE15" s="10">
        <v>803.75699999999995</v>
      </c>
      <c r="AF15" s="10">
        <v>1001.1039999999999</v>
      </c>
      <c r="AG15" s="10"/>
      <c r="AH15" s="10"/>
    </row>
    <row r="16" spans="1:39">
      <c r="A16" s="4">
        <f t="shared" si="1"/>
        <v>11</v>
      </c>
      <c r="B16" s="7">
        <v>669.90699999999993</v>
      </c>
      <c r="C16" s="7">
        <v>1056.865</v>
      </c>
      <c r="D16" s="7">
        <v>674.11299999999994</v>
      </c>
      <c r="E16" s="7">
        <v>968.34300000000007</v>
      </c>
      <c r="F16" s="10">
        <v>842.55199999999991</v>
      </c>
      <c r="G16" s="10">
        <v>1051.5440000000001</v>
      </c>
      <c r="H16" s="10">
        <v>966.37899999999991</v>
      </c>
      <c r="I16" s="10">
        <v>823.21400000000006</v>
      </c>
      <c r="J16" s="10">
        <v>1009.3290000000001</v>
      </c>
      <c r="K16" s="10">
        <v>1088.415</v>
      </c>
      <c r="L16" s="10">
        <v>635.78500000000008</v>
      </c>
      <c r="M16" s="10">
        <v>794.06299999999999</v>
      </c>
      <c r="N16" s="10">
        <v>725.601</v>
      </c>
      <c r="O16" s="10">
        <v>712.73500000000001</v>
      </c>
      <c r="P16" s="10">
        <v>795.72300000000007</v>
      </c>
      <c r="Q16" s="10">
        <v>791.55200000000002</v>
      </c>
      <c r="R16" s="10">
        <v>954.73099999999999</v>
      </c>
      <c r="S16" s="10">
        <v>790.45500000000004</v>
      </c>
      <c r="T16" s="10">
        <v>945.91200000000003</v>
      </c>
      <c r="U16" s="10">
        <v>1026.251</v>
      </c>
      <c r="V16" s="10">
        <v>952.08300000000008</v>
      </c>
      <c r="W16" s="10">
        <v>1013.095</v>
      </c>
      <c r="X16" s="10">
        <v>1073.7660000000001</v>
      </c>
      <c r="Y16" s="10">
        <v>944.62400000000002</v>
      </c>
      <c r="Z16" s="10">
        <v>845.44</v>
      </c>
      <c r="AA16" s="10">
        <v>654.84500000000003</v>
      </c>
      <c r="AB16" s="10">
        <v>733.59199999999998</v>
      </c>
      <c r="AC16" s="10">
        <v>762.47500000000002</v>
      </c>
      <c r="AD16" s="10">
        <v>847.31600000000003</v>
      </c>
      <c r="AE16" s="10">
        <v>805.52600000000007</v>
      </c>
      <c r="AF16" s="10">
        <v>1013.59</v>
      </c>
      <c r="AG16" s="10"/>
      <c r="AH16" s="10"/>
    </row>
    <row r="17" spans="1:34">
      <c r="A17" s="4">
        <f t="shared" si="1"/>
        <v>12</v>
      </c>
      <c r="B17" s="7">
        <v>643.24199999999996</v>
      </c>
      <c r="C17" s="7">
        <v>1058.4590000000001</v>
      </c>
      <c r="D17" s="7">
        <v>705.51</v>
      </c>
      <c r="E17" s="7">
        <v>966.13800000000003</v>
      </c>
      <c r="F17" s="10">
        <v>819.72799999999995</v>
      </c>
      <c r="G17" s="10">
        <v>1046.701</v>
      </c>
      <c r="H17" s="10">
        <v>891.99599999999998</v>
      </c>
      <c r="I17" s="10">
        <v>815.30200000000002</v>
      </c>
      <c r="J17" s="10">
        <v>994.322</v>
      </c>
      <c r="K17" s="10">
        <v>1080.6780000000001</v>
      </c>
      <c r="L17" s="10">
        <v>614.52</v>
      </c>
      <c r="M17" s="10">
        <v>773.47500000000002</v>
      </c>
      <c r="N17" s="10">
        <v>709.13599999999997</v>
      </c>
      <c r="O17" s="10">
        <v>693.17699999999991</v>
      </c>
      <c r="P17" s="10">
        <v>815.87899999999991</v>
      </c>
      <c r="Q17" s="10">
        <v>734.79500000000007</v>
      </c>
      <c r="R17" s="10">
        <v>969.91300000000001</v>
      </c>
      <c r="S17" s="10">
        <v>815.654</v>
      </c>
      <c r="T17" s="10">
        <v>915.63699999999994</v>
      </c>
      <c r="U17" s="10">
        <v>1027.691</v>
      </c>
      <c r="V17" s="10">
        <v>911.22500000000002</v>
      </c>
      <c r="W17" s="10">
        <v>1009.3839999999999</v>
      </c>
      <c r="X17" s="10">
        <v>1035.8039999999999</v>
      </c>
      <c r="Y17" s="10">
        <v>922.226</v>
      </c>
      <c r="Z17" s="10">
        <v>829.22700000000009</v>
      </c>
      <c r="AA17" s="10">
        <v>655.4559999999999</v>
      </c>
      <c r="AB17" s="10">
        <v>748.55400000000009</v>
      </c>
      <c r="AC17" s="10">
        <v>767.32899999999995</v>
      </c>
      <c r="AD17" s="10">
        <v>821.09500000000003</v>
      </c>
      <c r="AE17" s="10">
        <v>815.89</v>
      </c>
      <c r="AF17" s="10">
        <v>982.83100000000002</v>
      </c>
      <c r="AG17" s="10"/>
      <c r="AH17" s="10"/>
    </row>
    <row r="18" spans="1:34">
      <c r="A18" s="4">
        <f t="shared" si="1"/>
        <v>13</v>
      </c>
      <c r="B18" s="7">
        <v>635.15800000000002</v>
      </c>
      <c r="C18" s="7">
        <v>1018.2420000000001</v>
      </c>
      <c r="D18" s="7">
        <v>807.00400000000002</v>
      </c>
      <c r="E18" s="7">
        <v>956.86500000000001</v>
      </c>
      <c r="F18" s="10">
        <v>806.50200000000007</v>
      </c>
      <c r="G18" s="10">
        <v>1037.452</v>
      </c>
      <c r="H18" s="10">
        <v>846.71299999999997</v>
      </c>
      <c r="I18" s="10">
        <v>836.90800000000002</v>
      </c>
      <c r="J18" s="10">
        <v>997.66</v>
      </c>
      <c r="K18" s="10">
        <v>1051.7940000000001</v>
      </c>
      <c r="L18" s="10">
        <v>592.87</v>
      </c>
      <c r="M18" s="10">
        <v>736.34799999999996</v>
      </c>
      <c r="N18" s="10">
        <v>679.07899999999995</v>
      </c>
      <c r="O18" s="10">
        <v>689.33600000000001</v>
      </c>
      <c r="P18" s="10">
        <v>854.02800000000002</v>
      </c>
      <c r="Q18" s="10">
        <v>721.38600000000008</v>
      </c>
      <c r="R18" s="10">
        <v>983.58600000000001</v>
      </c>
      <c r="S18" s="10">
        <v>825.20300000000009</v>
      </c>
      <c r="T18" s="10">
        <v>938.93299999999999</v>
      </c>
      <c r="U18" s="10">
        <v>1023.522</v>
      </c>
      <c r="V18" s="10">
        <v>885.18700000000001</v>
      </c>
      <c r="W18" s="10">
        <v>976.18300000000011</v>
      </c>
      <c r="X18" s="10">
        <v>989.64199999999994</v>
      </c>
      <c r="Y18" s="10">
        <v>872.73800000000006</v>
      </c>
      <c r="Z18" s="10">
        <v>821.43100000000004</v>
      </c>
      <c r="AA18" s="10">
        <v>638.63800000000003</v>
      </c>
      <c r="AB18" s="10">
        <v>782.97300000000007</v>
      </c>
      <c r="AC18" s="10">
        <v>776.49400000000003</v>
      </c>
      <c r="AD18" s="10">
        <v>820.73599999999999</v>
      </c>
      <c r="AE18" s="10">
        <v>835.92600000000004</v>
      </c>
      <c r="AF18" s="10">
        <v>962.78100000000006</v>
      </c>
      <c r="AG18" s="10"/>
      <c r="AH18" s="10"/>
    </row>
    <row r="19" spans="1:34">
      <c r="A19" s="4">
        <f t="shared" si="1"/>
        <v>14</v>
      </c>
      <c r="B19" s="7">
        <v>630.928</v>
      </c>
      <c r="C19" s="7">
        <v>960.20899999999995</v>
      </c>
      <c r="D19" s="7">
        <v>847.26400000000001</v>
      </c>
      <c r="E19" s="7">
        <v>935.76400000000001</v>
      </c>
      <c r="F19" s="10">
        <v>783.14599999999996</v>
      </c>
      <c r="G19" s="10">
        <v>1043.788</v>
      </c>
      <c r="H19" s="10">
        <v>858.17600000000004</v>
      </c>
      <c r="I19" s="10">
        <v>881.34499999999991</v>
      </c>
      <c r="J19" s="10">
        <v>1004.1999999999999</v>
      </c>
      <c r="K19" s="10">
        <v>1014.567</v>
      </c>
      <c r="L19" s="10">
        <v>578.13699999999994</v>
      </c>
      <c r="M19" s="10">
        <v>703.06600000000003</v>
      </c>
      <c r="N19" s="10">
        <v>683.31499999999994</v>
      </c>
      <c r="O19" s="10">
        <v>686.553</v>
      </c>
      <c r="P19" s="10">
        <v>865.952</v>
      </c>
      <c r="Q19" s="10">
        <v>733.86099999999999</v>
      </c>
      <c r="R19" s="10">
        <v>1001.341</v>
      </c>
      <c r="S19" s="10">
        <v>833.51699999999994</v>
      </c>
      <c r="T19" s="10">
        <v>959.197</v>
      </c>
      <c r="U19" s="10">
        <v>1031.037</v>
      </c>
      <c r="V19" s="10">
        <v>876.93600000000004</v>
      </c>
      <c r="W19" s="10">
        <v>958.12799999999993</v>
      </c>
      <c r="X19" s="10">
        <v>971.154</v>
      </c>
      <c r="Y19" s="10">
        <v>892.70699999999999</v>
      </c>
      <c r="Z19" s="10">
        <v>809.33899999999994</v>
      </c>
      <c r="AA19" s="10">
        <v>644.851</v>
      </c>
      <c r="AB19" s="10">
        <v>808.25799999999992</v>
      </c>
      <c r="AC19" s="10">
        <v>797.40200000000004</v>
      </c>
      <c r="AD19" s="10">
        <v>842.77499999999998</v>
      </c>
      <c r="AE19" s="10">
        <v>887.9</v>
      </c>
      <c r="AF19" s="10">
        <v>917.548</v>
      </c>
      <c r="AG19" s="10"/>
      <c r="AH19" s="10"/>
    </row>
    <row r="20" spans="1:34">
      <c r="A20" s="4">
        <f t="shared" si="1"/>
        <v>15</v>
      </c>
      <c r="B20" s="7">
        <v>630.44600000000003</v>
      </c>
      <c r="C20" s="7">
        <v>933.476</v>
      </c>
      <c r="D20" s="7">
        <v>817.57600000000002</v>
      </c>
      <c r="E20" s="7">
        <v>936.44899999999996</v>
      </c>
      <c r="F20" s="10">
        <v>790.09500000000003</v>
      </c>
      <c r="G20" s="10">
        <v>1046.616</v>
      </c>
      <c r="H20" s="10">
        <v>864.09899999999993</v>
      </c>
      <c r="I20" s="10">
        <v>868.46499999999992</v>
      </c>
      <c r="J20" s="10">
        <v>1014.5500000000001</v>
      </c>
      <c r="K20" s="10">
        <v>999.97500000000002</v>
      </c>
      <c r="L20" s="10">
        <v>569.48099999999999</v>
      </c>
      <c r="M20" s="10">
        <v>721.09400000000005</v>
      </c>
      <c r="N20" s="10">
        <v>677.74200000000008</v>
      </c>
      <c r="O20" s="10">
        <v>696.91200000000003</v>
      </c>
      <c r="P20" s="10">
        <v>840.33800000000008</v>
      </c>
      <c r="Q20" s="10">
        <v>753.85699999999997</v>
      </c>
      <c r="R20" s="10">
        <v>995.50700000000006</v>
      </c>
      <c r="S20" s="10">
        <v>814.79200000000003</v>
      </c>
      <c r="T20" s="10">
        <v>985.53300000000002</v>
      </c>
      <c r="U20" s="10">
        <v>1032.366</v>
      </c>
      <c r="V20" s="10">
        <v>856.125</v>
      </c>
      <c r="W20" s="10">
        <v>954.71100000000001</v>
      </c>
      <c r="X20" s="10">
        <v>969.38300000000004</v>
      </c>
      <c r="Y20" s="10">
        <v>898.04300000000001</v>
      </c>
      <c r="Z20" s="10">
        <v>813.59299999999996</v>
      </c>
      <c r="AA20" s="10">
        <v>667.32500000000005</v>
      </c>
      <c r="AB20" s="10">
        <v>833.4609999999999</v>
      </c>
      <c r="AC20" s="10">
        <v>791.07800000000009</v>
      </c>
      <c r="AD20" s="10">
        <v>868.375</v>
      </c>
      <c r="AE20" s="10">
        <v>879.16899999999998</v>
      </c>
      <c r="AF20" s="10">
        <v>918.18499999999995</v>
      </c>
      <c r="AG20" s="10"/>
      <c r="AH20" s="10"/>
    </row>
    <row r="21" spans="1:34">
      <c r="A21" s="4">
        <f t="shared" si="1"/>
        <v>16</v>
      </c>
      <c r="B21" s="7">
        <v>653.79999999999995</v>
      </c>
      <c r="C21" s="7">
        <v>909.66200000000003</v>
      </c>
      <c r="D21" s="7">
        <v>886.60399999999993</v>
      </c>
      <c r="E21" s="7">
        <v>967.78500000000008</v>
      </c>
      <c r="F21" s="10">
        <v>806.71799999999996</v>
      </c>
      <c r="G21" s="10">
        <v>1069.511</v>
      </c>
      <c r="H21" s="10">
        <v>879.01400000000001</v>
      </c>
      <c r="I21" s="10">
        <v>889.73500000000001</v>
      </c>
      <c r="J21" s="10">
        <v>1024.1569999999999</v>
      </c>
      <c r="K21" s="10">
        <v>979.53599999999994</v>
      </c>
      <c r="L21" s="10">
        <v>600.351</v>
      </c>
      <c r="M21" s="10">
        <v>815.75800000000004</v>
      </c>
      <c r="N21" s="10">
        <v>716.40300000000002</v>
      </c>
      <c r="O21" s="10">
        <v>737.80799999999999</v>
      </c>
      <c r="P21" s="10">
        <v>853.202</v>
      </c>
      <c r="Q21" s="10">
        <v>801.78300000000002</v>
      </c>
      <c r="R21" s="10">
        <v>999.976</v>
      </c>
      <c r="S21" s="10">
        <v>848.47400000000005</v>
      </c>
      <c r="T21" s="10">
        <v>1013.8480000000001</v>
      </c>
      <c r="U21" s="10">
        <v>1022.136</v>
      </c>
      <c r="V21" s="10">
        <v>874.01599999999996</v>
      </c>
      <c r="W21" s="10">
        <v>972.27600000000007</v>
      </c>
      <c r="X21" s="10">
        <v>977.88199999999995</v>
      </c>
      <c r="Y21" s="10">
        <v>928.54399999999998</v>
      </c>
      <c r="Z21" s="10">
        <v>834.09</v>
      </c>
      <c r="AA21" s="10">
        <v>706.61699999999996</v>
      </c>
      <c r="AB21" s="10">
        <v>864.00800000000004</v>
      </c>
      <c r="AC21" s="10">
        <v>816.31700000000001</v>
      </c>
      <c r="AD21" s="10">
        <v>890.62199999999996</v>
      </c>
      <c r="AE21" s="10">
        <v>893.79500000000007</v>
      </c>
      <c r="AF21" s="10">
        <v>916.75</v>
      </c>
      <c r="AG21" s="10"/>
      <c r="AH21" s="10"/>
    </row>
    <row r="22" spans="1:34">
      <c r="A22" s="4">
        <f t="shared" si="1"/>
        <v>17</v>
      </c>
      <c r="B22" s="7">
        <v>741.81100000000004</v>
      </c>
      <c r="C22" s="7">
        <v>933.56099999999992</v>
      </c>
      <c r="D22" s="7">
        <v>998.88199999999995</v>
      </c>
      <c r="E22" s="7">
        <v>1006.2860000000001</v>
      </c>
      <c r="F22" s="10">
        <v>871.47200000000009</v>
      </c>
      <c r="G22" s="10">
        <v>1105.0930000000001</v>
      </c>
      <c r="H22" s="10">
        <v>967.54700000000003</v>
      </c>
      <c r="I22" s="10">
        <v>927.745</v>
      </c>
      <c r="J22" s="10">
        <v>1059.6130000000001</v>
      </c>
      <c r="K22" s="10">
        <v>987.65899999999999</v>
      </c>
      <c r="L22" s="10">
        <v>696.17399999999998</v>
      </c>
      <c r="M22" s="10">
        <v>944.5089999999999</v>
      </c>
      <c r="N22" s="10">
        <v>816.97699999999998</v>
      </c>
      <c r="O22" s="10">
        <v>814.79600000000005</v>
      </c>
      <c r="P22" s="10">
        <v>903.00800000000004</v>
      </c>
      <c r="Q22" s="10">
        <v>872.101</v>
      </c>
      <c r="R22" s="10">
        <v>1018.5919999999999</v>
      </c>
      <c r="S22" s="10">
        <v>922.67599999999993</v>
      </c>
      <c r="T22" s="10">
        <v>1052.9470000000001</v>
      </c>
      <c r="U22" s="10">
        <v>1047.1759999999999</v>
      </c>
      <c r="V22" s="10">
        <v>938.63200000000006</v>
      </c>
      <c r="W22" s="10">
        <v>1032.4849999999999</v>
      </c>
      <c r="X22" s="10">
        <v>1022.186</v>
      </c>
      <c r="Y22" s="10">
        <v>996.05100000000004</v>
      </c>
      <c r="Z22" s="10">
        <v>892.08499999999992</v>
      </c>
      <c r="AA22" s="10">
        <v>801.70299999999997</v>
      </c>
      <c r="AB22" s="10">
        <v>945.34700000000009</v>
      </c>
      <c r="AC22" s="10">
        <v>892.995</v>
      </c>
      <c r="AD22" s="10">
        <v>951.37599999999998</v>
      </c>
      <c r="AE22" s="10">
        <v>980.03800000000001</v>
      </c>
      <c r="AF22" s="10">
        <v>944.59400000000005</v>
      </c>
      <c r="AG22" s="10"/>
      <c r="AH22" s="10"/>
    </row>
    <row r="23" spans="1:34">
      <c r="A23" s="4">
        <f t="shared" si="1"/>
        <v>18</v>
      </c>
      <c r="B23" s="7">
        <v>881.947</v>
      </c>
      <c r="C23" s="7">
        <v>975.98699999999997</v>
      </c>
      <c r="D23" s="7">
        <v>1037.23</v>
      </c>
      <c r="E23" s="7">
        <v>1054.114</v>
      </c>
      <c r="F23" s="10">
        <v>967.97600000000011</v>
      </c>
      <c r="G23" s="10">
        <v>1134.7270000000001</v>
      </c>
      <c r="H23" s="10">
        <v>1048.3050000000001</v>
      </c>
      <c r="I23" s="10">
        <v>1004.437</v>
      </c>
      <c r="J23" s="10">
        <v>1087.107</v>
      </c>
      <c r="K23" s="10">
        <v>1003.229</v>
      </c>
      <c r="L23" s="10">
        <v>817.26499999999999</v>
      </c>
      <c r="M23" s="10">
        <v>997.40200000000004</v>
      </c>
      <c r="N23" s="10">
        <v>924.17700000000002</v>
      </c>
      <c r="O23" s="10">
        <v>935.80000000000007</v>
      </c>
      <c r="P23" s="10">
        <v>966.36099999999999</v>
      </c>
      <c r="Q23" s="10">
        <v>965.78100000000006</v>
      </c>
      <c r="R23" s="10">
        <v>1050.8</v>
      </c>
      <c r="S23" s="10">
        <v>996.19599999999991</v>
      </c>
      <c r="T23" s="10">
        <v>1112.3979999999999</v>
      </c>
      <c r="U23" s="10">
        <v>1082.3400000000001</v>
      </c>
      <c r="V23" s="10">
        <v>1020.15</v>
      </c>
      <c r="W23" s="10">
        <v>1094.4359999999999</v>
      </c>
      <c r="X23" s="10">
        <v>1070.741</v>
      </c>
      <c r="Y23" s="10">
        <v>1034.7140000000002</v>
      </c>
      <c r="Z23" s="10">
        <v>969.67399999999998</v>
      </c>
      <c r="AA23" s="10">
        <v>897.49800000000005</v>
      </c>
      <c r="AB23" s="10">
        <v>1011.485</v>
      </c>
      <c r="AC23" s="10">
        <v>997.87599999999998</v>
      </c>
      <c r="AD23" s="10">
        <v>1025.962</v>
      </c>
      <c r="AE23" s="10">
        <v>1017.921</v>
      </c>
      <c r="AF23" s="10">
        <v>975.60699999999997</v>
      </c>
      <c r="AG23" s="10"/>
      <c r="AH23" s="10"/>
    </row>
    <row r="24" spans="1:34">
      <c r="A24" s="4">
        <f t="shared" si="1"/>
        <v>19</v>
      </c>
      <c r="B24" s="7">
        <v>996.98199999999997</v>
      </c>
      <c r="C24" s="7">
        <v>1022.4459999999999</v>
      </c>
      <c r="D24" s="7">
        <v>1030.7530000000002</v>
      </c>
      <c r="E24" s="7">
        <v>1060.558</v>
      </c>
      <c r="F24" s="10">
        <v>1049.021</v>
      </c>
      <c r="G24" s="10">
        <v>1121.8970000000002</v>
      </c>
      <c r="H24" s="10">
        <v>1063.4869999999999</v>
      </c>
      <c r="I24" s="10">
        <v>1026.4490000000001</v>
      </c>
      <c r="J24" s="10">
        <v>1087.9859999999999</v>
      </c>
      <c r="K24" s="10">
        <v>1002.026</v>
      </c>
      <c r="L24" s="10">
        <v>959.0920000000001</v>
      </c>
      <c r="M24" s="10">
        <v>1031.472</v>
      </c>
      <c r="N24" s="10">
        <v>1032.2</v>
      </c>
      <c r="O24" s="10">
        <v>1023.5680000000001</v>
      </c>
      <c r="P24" s="10">
        <v>1021.6339999999999</v>
      </c>
      <c r="Q24" s="10">
        <v>1024.7060000000001</v>
      </c>
      <c r="R24" s="10">
        <v>1047.8409999999999</v>
      </c>
      <c r="S24" s="10">
        <v>1039.6000000000001</v>
      </c>
      <c r="T24" s="10">
        <v>1131.5060000000001</v>
      </c>
      <c r="U24" s="10">
        <v>1101.0809999999999</v>
      </c>
      <c r="V24" s="10">
        <v>1067.7600000000002</v>
      </c>
      <c r="W24" s="10">
        <v>1131.674</v>
      </c>
      <c r="X24" s="10">
        <v>1075.43</v>
      </c>
      <c r="Y24" s="10">
        <v>1044.49</v>
      </c>
      <c r="Z24" s="10">
        <v>1003.245</v>
      </c>
      <c r="AA24" s="10">
        <v>1001.914</v>
      </c>
      <c r="AB24" s="10">
        <v>1073.4590000000001</v>
      </c>
      <c r="AC24" s="10">
        <v>1097.3220000000001</v>
      </c>
      <c r="AD24" s="10">
        <v>1065.0350000000001</v>
      </c>
      <c r="AE24" s="10">
        <v>1050.251</v>
      </c>
      <c r="AF24" s="10">
        <v>1001.736</v>
      </c>
      <c r="AG24" s="10"/>
      <c r="AH24" s="10"/>
    </row>
    <row r="25" spans="1:34">
      <c r="A25" s="4">
        <f t="shared" si="1"/>
        <v>20</v>
      </c>
      <c r="B25" s="7">
        <v>1051.502</v>
      </c>
      <c r="C25" s="7">
        <v>1029.7299999999998</v>
      </c>
      <c r="D25" s="7">
        <v>1007.386</v>
      </c>
      <c r="E25" s="7">
        <v>1052.412</v>
      </c>
      <c r="F25" s="10">
        <v>1066.8869999999999</v>
      </c>
      <c r="G25" s="10">
        <v>1097.7950000000001</v>
      </c>
      <c r="H25" s="10">
        <v>1063.3419999999999</v>
      </c>
      <c r="I25" s="10">
        <v>1038.2740000000001</v>
      </c>
      <c r="J25" s="10">
        <v>1069.8800000000001</v>
      </c>
      <c r="K25" s="10">
        <v>1019.1790000000001</v>
      </c>
      <c r="L25" s="10">
        <v>1007.035</v>
      </c>
      <c r="M25" s="10">
        <v>1056.7459999999999</v>
      </c>
      <c r="N25" s="10">
        <v>1062.4559999999999</v>
      </c>
      <c r="O25" s="10">
        <v>1062.4820000000002</v>
      </c>
      <c r="P25" s="10">
        <v>1057.627</v>
      </c>
      <c r="Q25" s="10">
        <v>1028.038</v>
      </c>
      <c r="R25" s="10">
        <v>1042.4009999999998</v>
      </c>
      <c r="S25" s="10">
        <v>1063.1079999999999</v>
      </c>
      <c r="T25" s="10">
        <v>1123.9760000000001</v>
      </c>
      <c r="U25" s="10">
        <v>1100.299</v>
      </c>
      <c r="V25" s="10">
        <v>1092.279</v>
      </c>
      <c r="W25" s="10">
        <v>1130.3539999999998</v>
      </c>
      <c r="X25" s="10">
        <v>1085.377</v>
      </c>
      <c r="Y25" s="10">
        <v>1062.5069999999998</v>
      </c>
      <c r="Z25" s="10">
        <v>1026.0719999999999</v>
      </c>
      <c r="AA25" s="10">
        <v>1028.9969999999998</v>
      </c>
      <c r="AB25" s="10">
        <v>1072.0450000000001</v>
      </c>
      <c r="AC25" s="10">
        <v>1106.0999999999999</v>
      </c>
      <c r="AD25" s="10">
        <v>1081.117</v>
      </c>
      <c r="AE25" s="10">
        <v>1064.001</v>
      </c>
      <c r="AF25" s="10">
        <v>1009.6419999999999</v>
      </c>
      <c r="AG25" s="10"/>
      <c r="AH25" s="10"/>
    </row>
    <row r="26" spans="1:34">
      <c r="A26" s="4">
        <f t="shared" si="1"/>
        <v>21</v>
      </c>
      <c r="B26" s="7">
        <v>1039.9549999999999</v>
      </c>
      <c r="C26" s="7">
        <v>1011.8109999999999</v>
      </c>
      <c r="D26" s="7">
        <v>985.01100000000008</v>
      </c>
      <c r="E26" s="7">
        <v>1018.346</v>
      </c>
      <c r="F26" s="10">
        <v>1048.114</v>
      </c>
      <c r="G26" s="10">
        <v>1071.4090000000001</v>
      </c>
      <c r="H26" s="10">
        <v>1048.057</v>
      </c>
      <c r="I26" s="10">
        <v>1029.43</v>
      </c>
      <c r="J26" s="10">
        <v>1043.2620000000002</v>
      </c>
      <c r="K26" s="10">
        <v>1019.5229999999999</v>
      </c>
      <c r="L26" s="10">
        <v>1032.4159999999999</v>
      </c>
      <c r="M26" s="10">
        <v>1054.239</v>
      </c>
      <c r="N26" s="10">
        <v>1076.627</v>
      </c>
      <c r="O26" s="10">
        <v>1070.8180000000002</v>
      </c>
      <c r="P26" s="10">
        <v>1048.0430000000001</v>
      </c>
      <c r="Q26" s="10">
        <v>1033.229</v>
      </c>
      <c r="R26" s="10">
        <v>1017.086</v>
      </c>
      <c r="S26" s="10">
        <v>1047.79</v>
      </c>
      <c r="T26" s="10">
        <v>1092.19</v>
      </c>
      <c r="U26" s="10">
        <v>1082.808</v>
      </c>
      <c r="V26" s="10">
        <v>1088.6590000000001</v>
      </c>
      <c r="W26" s="10">
        <v>1122.0029999999999</v>
      </c>
      <c r="X26" s="10">
        <v>1082.7640000000001</v>
      </c>
      <c r="Y26" s="10">
        <v>1064.73</v>
      </c>
      <c r="Z26" s="10">
        <v>1034.626</v>
      </c>
      <c r="AA26" s="10">
        <v>1034.0619999999999</v>
      </c>
      <c r="AB26" s="10">
        <v>1071.69</v>
      </c>
      <c r="AC26" s="10">
        <v>1097.7940000000001</v>
      </c>
      <c r="AD26" s="10">
        <v>1082.145</v>
      </c>
      <c r="AE26" s="10">
        <v>1054</v>
      </c>
      <c r="AF26" s="10">
        <v>999.53800000000001</v>
      </c>
      <c r="AG26" s="10"/>
      <c r="AH26" s="10"/>
    </row>
    <row r="27" spans="1:34">
      <c r="A27" s="4">
        <f t="shared" si="1"/>
        <v>22</v>
      </c>
      <c r="B27" s="7">
        <v>971.43100000000004</v>
      </c>
      <c r="C27" s="7">
        <v>952.60599999999999</v>
      </c>
      <c r="D27" s="7">
        <v>922.44600000000003</v>
      </c>
      <c r="E27" s="7">
        <v>936.51200000000006</v>
      </c>
      <c r="F27" s="10">
        <v>979.48199999999997</v>
      </c>
      <c r="G27" s="10">
        <v>994.4319999999999</v>
      </c>
      <c r="H27" s="10">
        <v>970.803</v>
      </c>
      <c r="I27" s="10">
        <v>962.00800000000004</v>
      </c>
      <c r="J27" s="10">
        <v>980.99099999999999</v>
      </c>
      <c r="K27" s="10">
        <v>970.47800000000007</v>
      </c>
      <c r="L27" s="10">
        <v>958.76299999999992</v>
      </c>
      <c r="M27" s="10">
        <v>1003.024</v>
      </c>
      <c r="N27" s="10">
        <v>1012.21</v>
      </c>
      <c r="O27" s="10">
        <v>1018.9250000000001</v>
      </c>
      <c r="P27" s="10">
        <v>979.48799999999994</v>
      </c>
      <c r="Q27" s="10">
        <v>976.26900000000001</v>
      </c>
      <c r="R27" s="10">
        <v>967.63200000000006</v>
      </c>
      <c r="S27" s="10">
        <v>972.62599999999998</v>
      </c>
      <c r="T27" s="10">
        <v>1022.5369999999999</v>
      </c>
      <c r="U27" s="10">
        <v>1004.367</v>
      </c>
      <c r="V27" s="10">
        <v>1028.165</v>
      </c>
      <c r="W27" s="10">
        <v>1059.98</v>
      </c>
      <c r="X27" s="10">
        <v>1045.2869999999998</v>
      </c>
      <c r="Y27" s="10">
        <v>1011.2419999999998</v>
      </c>
      <c r="Z27" s="10">
        <v>992.81499999999994</v>
      </c>
      <c r="AA27" s="10">
        <v>983.65</v>
      </c>
      <c r="AB27" s="10">
        <v>998.59</v>
      </c>
      <c r="AC27" s="10">
        <v>1044.471</v>
      </c>
      <c r="AD27" s="10">
        <v>1021.1070000000001</v>
      </c>
      <c r="AE27" s="10">
        <v>1009.822</v>
      </c>
      <c r="AF27" s="10">
        <v>949.09</v>
      </c>
      <c r="AG27" s="10"/>
      <c r="AH27" s="10"/>
    </row>
    <row r="28" spans="1:34">
      <c r="A28" s="4">
        <f t="shared" si="1"/>
        <v>23</v>
      </c>
      <c r="B28" s="7">
        <v>913.53700000000003</v>
      </c>
      <c r="C28" s="7">
        <v>892.23400000000004</v>
      </c>
      <c r="D28" s="7">
        <v>862.11099999999999</v>
      </c>
      <c r="E28" s="7">
        <v>856.10500000000002</v>
      </c>
      <c r="F28" s="10">
        <v>886.52100000000007</v>
      </c>
      <c r="G28" s="10">
        <v>908.18700000000001</v>
      </c>
      <c r="H28" s="10">
        <v>883.57900000000006</v>
      </c>
      <c r="I28" s="10">
        <v>877.06100000000004</v>
      </c>
      <c r="J28" s="10">
        <v>905.45600000000002</v>
      </c>
      <c r="K28" s="10">
        <v>919.24</v>
      </c>
      <c r="L28" s="10">
        <v>855.54599999999994</v>
      </c>
      <c r="M28" s="10">
        <v>909.71100000000001</v>
      </c>
      <c r="N28" s="10">
        <v>919.56900000000007</v>
      </c>
      <c r="O28" s="10">
        <v>924.904</v>
      </c>
      <c r="P28" s="10">
        <v>890.98</v>
      </c>
      <c r="Q28" s="10">
        <v>899.91800000000001</v>
      </c>
      <c r="R28" s="10">
        <v>892.29899999999998</v>
      </c>
      <c r="S28" s="10">
        <v>896.13600000000008</v>
      </c>
      <c r="T28" s="10">
        <v>928.07</v>
      </c>
      <c r="U28" s="10">
        <v>914.12099999999998</v>
      </c>
      <c r="V28" s="10">
        <v>951.92499999999995</v>
      </c>
      <c r="W28" s="10">
        <v>979.71799999999996</v>
      </c>
      <c r="X28" s="10">
        <v>973.83499999999992</v>
      </c>
      <c r="Y28" s="10">
        <v>952.774</v>
      </c>
      <c r="Z28" s="10">
        <v>921.89200000000005</v>
      </c>
      <c r="AA28" s="10">
        <v>893.93200000000002</v>
      </c>
      <c r="AB28" s="10">
        <v>911.40800000000002</v>
      </c>
      <c r="AC28" s="10">
        <v>945.56399999999996</v>
      </c>
      <c r="AD28" s="10">
        <v>931.48399999999992</v>
      </c>
      <c r="AE28" s="10">
        <v>938.79099999999994</v>
      </c>
      <c r="AF28" s="10">
        <v>891.76699999999994</v>
      </c>
      <c r="AG28" s="10"/>
      <c r="AH28" s="10"/>
    </row>
    <row r="29" spans="1:34">
      <c r="A29" s="4">
        <f t="shared" si="1"/>
        <v>24</v>
      </c>
      <c r="B29" s="7">
        <v>845.71100000000001</v>
      </c>
      <c r="C29" s="7">
        <v>829.09100000000001</v>
      </c>
      <c r="D29" s="7">
        <v>803.20900000000006</v>
      </c>
      <c r="E29" s="7">
        <v>789.71999999999991</v>
      </c>
      <c r="F29" s="10">
        <v>808.59199999999998</v>
      </c>
      <c r="G29" s="10">
        <v>834.80500000000006</v>
      </c>
      <c r="H29" s="10">
        <v>808.495</v>
      </c>
      <c r="I29" s="10">
        <v>815.79899999999998</v>
      </c>
      <c r="J29" s="10">
        <v>831.8</v>
      </c>
      <c r="K29" s="10">
        <v>856.58499999999992</v>
      </c>
      <c r="L29" s="10">
        <v>794.38100000000009</v>
      </c>
      <c r="M29" s="10">
        <v>835.178</v>
      </c>
      <c r="N29" s="10">
        <v>848.93</v>
      </c>
      <c r="O29" s="10">
        <v>851.54099999999994</v>
      </c>
      <c r="P29" s="10">
        <v>823.95100000000002</v>
      </c>
      <c r="Q29" s="10">
        <v>822.952</v>
      </c>
      <c r="R29" s="10">
        <v>825.35299999999995</v>
      </c>
      <c r="S29" s="10">
        <v>822.56500000000005</v>
      </c>
      <c r="T29" s="10">
        <v>863.74400000000003</v>
      </c>
      <c r="U29" s="10">
        <v>849.66899999999998</v>
      </c>
      <c r="V29" s="10">
        <v>862.7109999999999</v>
      </c>
      <c r="W29" s="10">
        <v>907.50400000000002</v>
      </c>
      <c r="X29" s="10">
        <v>883.23599999999999</v>
      </c>
      <c r="Y29" s="10">
        <v>888.67200000000003</v>
      </c>
      <c r="Z29" s="10">
        <v>856.18100000000004</v>
      </c>
      <c r="AA29" s="10">
        <v>812.69899999999996</v>
      </c>
      <c r="AB29" s="10">
        <v>833.21300000000008</v>
      </c>
      <c r="AC29" s="10">
        <v>861.09500000000003</v>
      </c>
      <c r="AD29" s="10">
        <v>870.49900000000002</v>
      </c>
      <c r="AE29" s="10">
        <v>875.84800000000007</v>
      </c>
      <c r="AF29" s="10">
        <v>824.25600000000009</v>
      </c>
      <c r="AG29" s="10"/>
      <c r="AH29" s="10"/>
    </row>
    <row r="30" spans="1:34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>
      <c r="A31" s="5" t="s">
        <v>7</v>
      </c>
      <c r="B31" s="10">
        <f t="shared" ref="B31:AF31" si="2">MAX(B6:B29)</f>
        <v>1051.502</v>
      </c>
      <c r="C31" s="10">
        <f t="shared" si="2"/>
        <v>1058.4590000000001</v>
      </c>
      <c r="D31" s="10">
        <f t="shared" si="2"/>
        <v>1037.23</v>
      </c>
      <c r="E31" s="10">
        <f t="shared" si="2"/>
        <v>1060.558</v>
      </c>
      <c r="F31" s="10">
        <f t="shared" si="2"/>
        <v>1066.8869999999999</v>
      </c>
      <c r="G31" s="10">
        <f t="shared" si="2"/>
        <v>1134.7270000000001</v>
      </c>
      <c r="H31" s="10">
        <f t="shared" ref="H31" si="3">MAX(H6:H29)</f>
        <v>1063.4869999999999</v>
      </c>
      <c r="I31" s="10">
        <f t="shared" si="2"/>
        <v>1038.2740000000001</v>
      </c>
      <c r="J31" s="10">
        <f t="shared" si="2"/>
        <v>1087.9859999999999</v>
      </c>
      <c r="K31" s="10">
        <f t="shared" si="2"/>
        <v>1088.415</v>
      </c>
      <c r="L31" s="10">
        <f t="shared" si="2"/>
        <v>1032.4159999999999</v>
      </c>
      <c r="M31" s="10">
        <f t="shared" si="2"/>
        <v>1056.7459999999999</v>
      </c>
      <c r="N31" s="10">
        <f t="shared" si="2"/>
        <v>1076.627</v>
      </c>
      <c r="O31" s="10">
        <f t="shared" si="2"/>
        <v>1070.8180000000002</v>
      </c>
      <c r="P31" s="10">
        <f t="shared" si="2"/>
        <v>1057.627</v>
      </c>
      <c r="Q31" s="10">
        <f t="shared" si="2"/>
        <v>1033.229</v>
      </c>
      <c r="R31" s="10">
        <f t="shared" si="2"/>
        <v>1050.8</v>
      </c>
      <c r="S31" s="10">
        <f t="shared" si="2"/>
        <v>1063.1079999999999</v>
      </c>
      <c r="T31" s="10">
        <f t="shared" si="2"/>
        <v>1131.5060000000001</v>
      </c>
      <c r="U31" s="10">
        <f t="shared" si="2"/>
        <v>1101.0809999999999</v>
      </c>
      <c r="V31" s="10">
        <f t="shared" si="2"/>
        <v>1092.279</v>
      </c>
      <c r="W31" s="10">
        <f t="shared" si="2"/>
        <v>1131.674</v>
      </c>
      <c r="X31" s="10">
        <f t="shared" si="2"/>
        <v>1090.17</v>
      </c>
      <c r="Y31" s="10">
        <f t="shared" si="2"/>
        <v>1064.73</v>
      </c>
      <c r="Z31" s="10">
        <f t="shared" si="2"/>
        <v>1034.626</v>
      </c>
      <c r="AA31" s="10">
        <f t="shared" si="2"/>
        <v>1034.0619999999999</v>
      </c>
      <c r="AB31" s="10">
        <f t="shared" si="2"/>
        <v>1073.4590000000001</v>
      </c>
      <c r="AC31" s="10">
        <f t="shared" si="2"/>
        <v>1106.0999999999999</v>
      </c>
      <c r="AD31" s="10">
        <f t="shared" si="2"/>
        <v>1082.145</v>
      </c>
      <c r="AE31" s="10">
        <f t="shared" si="2"/>
        <v>1064.001</v>
      </c>
      <c r="AF31" s="10">
        <f t="shared" si="2"/>
        <v>1013.59</v>
      </c>
      <c r="AG31" s="10"/>
      <c r="AH31" s="10"/>
    </row>
    <row r="32" spans="1:34" s="6" customFormat="1">
      <c r="B32" s="6" t="str">
        <f>IF(B31=$AH$7,"*"," ")</f>
        <v xml:space="preserve"> </v>
      </c>
      <c r="C32" s="6" t="str">
        <f t="shared" ref="C32:AF32" si="4">IF(C31=$AH$7,"*"," ")</f>
        <v xml:space="preserve"> </v>
      </c>
      <c r="D32" s="6" t="str">
        <f t="shared" si="4"/>
        <v xml:space="preserve"> </v>
      </c>
      <c r="E32" s="6" t="str">
        <f t="shared" si="4"/>
        <v xml:space="preserve"> </v>
      </c>
      <c r="F32" s="6" t="str">
        <f t="shared" si="4"/>
        <v xml:space="preserve"> </v>
      </c>
      <c r="G32" s="6" t="str">
        <f t="shared" si="4"/>
        <v>*</v>
      </c>
      <c r="H32" s="6" t="str">
        <f t="shared" si="4"/>
        <v xml:space="preserve"> </v>
      </c>
      <c r="I32" s="6" t="str">
        <f t="shared" si="4"/>
        <v xml:space="preserve"> </v>
      </c>
      <c r="J32" s="6" t="str">
        <f t="shared" si="4"/>
        <v xml:space="preserve"> </v>
      </c>
      <c r="K32" s="6" t="str">
        <f t="shared" si="4"/>
        <v xml:space="preserve"> </v>
      </c>
      <c r="L32" s="6" t="str">
        <f t="shared" si="4"/>
        <v xml:space="preserve"> </v>
      </c>
      <c r="M32" s="6" t="str">
        <f t="shared" si="4"/>
        <v xml:space="preserve"> </v>
      </c>
      <c r="N32" s="6" t="str">
        <f t="shared" si="4"/>
        <v xml:space="preserve"> </v>
      </c>
      <c r="O32" s="6" t="str">
        <f t="shared" si="4"/>
        <v xml:space="preserve"> </v>
      </c>
      <c r="P32" s="6" t="str">
        <f t="shared" si="4"/>
        <v xml:space="preserve"> </v>
      </c>
      <c r="Q32" s="6" t="str">
        <f t="shared" si="4"/>
        <v xml:space="preserve"> </v>
      </c>
      <c r="R32" s="6" t="str">
        <f t="shared" si="4"/>
        <v xml:space="preserve"> </v>
      </c>
      <c r="S32" s="6" t="str">
        <f t="shared" si="4"/>
        <v xml:space="preserve"> </v>
      </c>
      <c r="T32" s="6" t="str">
        <f t="shared" si="4"/>
        <v xml:space="preserve"> </v>
      </c>
      <c r="U32" s="6" t="str">
        <f t="shared" si="4"/>
        <v xml:space="preserve"> </v>
      </c>
      <c r="V32" s="6" t="str">
        <f t="shared" si="4"/>
        <v xml:space="preserve"> </v>
      </c>
      <c r="W32" s="6" t="str">
        <f t="shared" si="4"/>
        <v xml:space="preserve"> </v>
      </c>
      <c r="X32" s="6" t="str">
        <f t="shared" si="4"/>
        <v xml:space="preserve"> </v>
      </c>
      <c r="Y32" s="6" t="str">
        <f t="shared" si="4"/>
        <v xml:space="preserve"> </v>
      </c>
      <c r="Z32" s="6" t="str">
        <f t="shared" si="4"/>
        <v xml:space="preserve"> </v>
      </c>
      <c r="AA32" s="6" t="str">
        <f t="shared" si="4"/>
        <v xml:space="preserve"> </v>
      </c>
      <c r="AB32" s="6" t="str">
        <f t="shared" si="4"/>
        <v xml:space="preserve"> </v>
      </c>
      <c r="AC32" s="6" t="str">
        <f t="shared" si="4"/>
        <v xml:space="preserve"> </v>
      </c>
      <c r="AD32" s="6" t="str">
        <f t="shared" si="4"/>
        <v xml:space="preserve"> </v>
      </c>
      <c r="AE32" s="6" t="str">
        <f t="shared" si="4"/>
        <v xml:space="preserve"> </v>
      </c>
      <c r="AF32" s="6" t="str">
        <f t="shared" si="4"/>
        <v xml:space="preserve"> </v>
      </c>
    </row>
    <row r="33" spans="1:27">
      <c r="A33" s="18"/>
      <c r="B33" s="18" t="s">
        <v>8</v>
      </c>
      <c r="J33" s="2"/>
      <c r="Y33" s="2"/>
      <c r="AA33" s="2"/>
    </row>
    <row r="34" spans="1:27">
      <c r="A34" s="9" t="s">
        <v>9</v>
      </c>
      <c r="B34" s="1" t="s">
        <v>10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130"/>
  <sheetViews>
    <sheetView showGridLines="0" workbookViewId="0">
      <pane xSplit="1" ySplit="5" topLeftCell="S6" activePane="bottomRight" state="frozen"/>
      <selection pane="bottomRight" activeCell="AE6" sqref="AE6:AE29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19"/>
      <c r="N1" s="23" t="s">
        <v>0</v>
      </c>
      <c r="P1" s="24">
        <f>$B$5</f>
        <v>45809</v>
      </c>
    </row>
    <row r="2" spans="1:38">
      <c r="A2" s="8"/>
      <c r="N2" s="1"/>
    </row>
    <row r="3" spans="1:38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38">
      <c r="B4" s="26" t="s">
        <v>22</v>
      </c>
      <c r="C4" s="26" t="s">
        <v>22</v>
      </c>
      <c r="D4" s="26" t="s">
        <v>22</v>
      </c>
      <c r="E4" s="26"/>
      <c r="F4" s="26"/>
      <c r="G4" s="26"/>
      <c r="H4" s="26"/>
      <c r="I4" s="26"/>
      <c r="J4" s="26"/>
      <c r="K4" s="26" t="s">
        <v>25</v>
      </c>
      <c r="L4" s="26"/>
      <c r="M4" s="26" t="s">
        <v>25</v>
      </c>
      <c r="N4" s="26" t="s">
        <v>25</v>
      </c>
      <c r="O4" s="26" t="s">
        <v>26</v>
      </c>
      <c r="P4" s="26" t="s">
        <v>26</v>
      </c>
      <c r="Q4" s="26" t="s">
        <v>25</v>
      </c>
      <c r="R4" s="26"/>
      <c r="T4" s="26"/>
      <c r="U4" s="26" t="s">
        <v>27</v>
      </c>
      <c r="V4" s="26"/>
      <c r="W4" s="26"/>
      <c r="X4" s="26"/>
      <c r="Y4" s="26" t="s">
        <v>28</v>
      </c>
      <c r="Z4" s="26" t="s">
        <v>28</v>
      </c>
      <c r="AA4" s="26"/>
      <c r="AB4" s="26"/>
      <c r="AC4" s="26"/>
      <c r="AD4" s="26" t="s">
        <v>29</v>
      </c>
      <c r="AE4" s="26" t="s">
        <v>30</v>
      </c>
      <c r="AG4" s="9"/>
      <c r="AH4" s="14"/>
    </row>
    <row r="5" spans="1:38">
      <c r="A5" s="1" t="s">
        <v>5</v>
      </c>
      <c r="B5" s="35">
        <f>MAY!AF5+1</f>
        <v>45809</v>
      </c>
      <c r="C5" s="35">
        <f>B5+1</f>
        <v>45810</v>
      </c>
      <c r="D5" s="35">
        <f t="shared" ref="D5:AE5" si="0">C5+1</f>
        <v>45811</v>
      </c>
      <c r="E5" s="35">
        <f t="shared" si="0"/>
        <v>45812</v>
      </c>
      <c r="F5" s="35">
        <f t="shared" si="0"/>
        <v>45813</v>
      </c>
      <c r="G5" s="35">
        <f t="shared" si="0"/>
        <v>45814</v>
      </c>
      <c r="H5" s="35">
        <f t="shared" si="0"/>
        <v>45815</v>
      </c>
      <c r="I5" s="35">
        <f t="shared" si="0"/>
        <v>45816</v>
      </c>
      <c r="J5" s="35">
        <f t="shared" si="0"/>
        <v>45817</v>
      </c>
      <c r="K5" s="35">
        <f t="shared" si="0"/>
        <v>45818</v>
      </c>
      <c r="L5" s="35">
        <f t="shared" si="0"/>
        <v>45819</v>
      </c>
      <c r="M5" s="35">
        <f t="shared" si="0"/>
        <v>45820</v>
      </c>
      <c r="N5" s="35">
        <f t="shared" si="0"/>
        <v>45821</v>
      </c>
      <c r="O5" s="35">
        <f t="shared" si="0"/>
        <v>45822</v>
      </c>
      <c r="P5" s="35">
        <f t="shared" si="0"/>
        <v>45823</v>
      </c>
      <c r="Q5" s="35">
        <f t="shared" si="0"/>
        <v>45824</v>
      </c>
      <c r="R5" s="35">
        <f t="shared" si="0"/>
        <v>45825</v>
      </c>
      <c r="S5" s="35">
        <f t="shared" si="0"/>
        <v>45826</v>
      </c>
      <c r="T5" s="35">
        <f t="shared" si="0"/>
        <v>45827</v>
      </c>
      <c r="U5" s="35">
        <f t="shared" si="0"/>
        <v>45828</v>
      </c>
      <c r="V5" s="35">
        <f t="shared" si="0"/>
        <v>45829</v>
      </c>
      <c r="W5" s="35">
        <f t="shared" si="0"/>
        <v>45830</v>
      </c>
      <c r="X5" s="35">
        <f t="shared" si="0"/>
        <v>45831</v>
      </c>
      <c r="Y5" s="35">
        <f t="shared" si="0"/>
        <v>45832</v>
      </c>
      <c r="Z5" s="35">
        <f t="shared" si="0"/>
        <v>45833</v>
      </c>
      <c r="AA5" s="35">
        <f t="shared" si="0"/>
        <v>45834</v>
      </c>
      <c r="AB5" s="35">
        <f t="shared" si="0"/>
        <v>45835</v>
      </c>
      <c r="AC5" s="35">
        <f t="shared" si="0"/>
        <v>45836</v>
      </c>
      <c r="AD5" s="35">
        <f t="shared" si="0"/>
        <v>45837</v>
      </c>
      <c r="AE5" s="35">
        <f t="shared" si="0"/>
        <v>45838</v>
      </c>
      <c r="AF5" s="35"/>
      <c r="AG5" s="13" t="s">
        <v>6</v>
      </c>
      <c r="AH5" s="14"/>
    </row>
    <row r="6" spans="1:38">
      <c r="A6" s="4">
        <v>1</v>
      </c>
      <c r="B6" s="7">
        <v>784.245</v>
      </c>
      <c r="C6" s="7">
        <v>766.827</v>
      </c>
      <c r="D6" s="7">
        <v>810.59100000000001</v>
      </c>
      <c r="E6" s="7">
        <v>793.61699999999996</v>
      </c>
      <c r="F6" s="10">
        <v>845.3950000000001</v>
      </c>
      <c r="G6" s="10">
        <v>931.58699999999999</v>
      </c>
      <c r="H6" s="10">
        <v>854.81799999999998</v>
      </c>
      <c r="I6" s="10">
        <v>841.19899999999996</v>
      </c>
      <c r="J6" s="10">
        <v>816.67700000000002</v>
      </c>
      <c r="K6" s="10">
        <v>809.18600000000004</v>
      </c>
      <c r="L6" s="10">
        <v>797.37099999999998</v>
      </c>
      <c r="M6" s="10">
        <v>850.13300000000004</v>
      </c>
      <c r="N6" s="10">
        <v>850.12800000000004</v>
      </c>
      <c r="O6" s="10">
        <v>816.01700000000005</v>
      </c>
      <c r="P6" s="10">
        <v>798.34900000000005</v>
      </c>
      <c r="Q6" s="10">
        <v>789.101</v>
      </c>
      <c r="R6" s="10">
        <v>849.20100000000002</v>
      </c>
      <c r="S6" s="10">
        <v>852.03800000000001</v>
      </c>
      <c r="T6" s="10">
        <v>878.68499999999995</v>
      </c>
      <c r="U6" s="10">
        <v>956.18599999999992</v>
      </c>
      <c r="V6" s="10">
        <v>878.721</v>
      </c>
      <c r="W6" s="10">
        <v>887.53899999999999</v>
      </c>
      <c r="X6" s="10">
        <v>1026.6369999999999</v>
      </c>
      <c r="Y6" s="10">
        <v>1101.441</v>
      </c>
      <c r="Z6" s="10">
        <v>1268.146</v>
      </c>
      <c r="AA6" s="10">
        <v>1087.1890000000001</v>
      </c>
      <c r="AB6" s="10">
        <v>864.03399999999999</v>
      </c>
      <c r="AC6" s="10">
        <v>887.77800000000002</v>
      </c>
      <c r="AD6" s="10">
        <v>862.38099999999997</v>
      </c>
      <c r="AE6" s="10">
        <v>872.45299999999997</v>
      </c>
      <c r="AF6" s="10"/>
      <c r="AG6" s="12"/>
      <c r="AH6" s="15"/>
    </row>
    <row r="7" spans="1:38">
      <c r="A7" s="4">
        <f t="shared" ref="A7:A29" si="1">A6+1</f>
        <v>2</v>
      </c>
      <c r="B7" s="7">
        <v>758.30499999999995</v>
      </c>
      <c r="C7" s="7">
        <v>756.97199999999998</v>
      </c>
      <c r="D7" s="7">
        <v>778.03700000000003</v>
      </c>
      <c r="E7" s="7">
        <v>776.74700000000007</v>
      </c>
      <c r="F7" s="10">
        <v>819.82799999999997</v>
      </c>
      <c r="G7" s="10">
        <v>901.47899999999993</v>
      </c>
      <c r="H7" s="10">
        <v>830.79599999999994</v>
      </c>
      <c r="I7" s="10">
        <v>813.21900000000005</v>
      </c>
      <c r="J7" s="10">
        <v>776.12400000000002</v>
      </c>
      <c r="K7" s="10">
        <v>784.25200000000007</v>
      </c>
      <c r="L7" s="10">
        <v>768.10500000000002</v>
      </c>
      <c r="M7" s="10">
        <v>820.60199999999998</v>
      </c>
      <c r="N7" s="10">
        <v>816.495</v>
      </c>
      <c r="O7" s="10">
        <v>779.66399999999999</v>
      </c>
      <c r="P7" s="10">
        <v>766.04</v>
      </c>
      <c r="Q7" s="10">
        <v>755.60700000000008</v>
      </c>
      <c r="R7" s="10">
        <v>818.58</v>
      </c>
      <c r="S7" s="10">
        <v>813.78</v>
      </c>
      <c r="T7" s="10">
        <v>848.62600000000009</v>
      </c>
      <c r="U7" s="10">
        <v>897.97500000000002</v>
      </c>
      <c r="V7" s="10">
        <v>842.24699999999996</v>
      </c>
      <c r="W7" s="10">
        <v>852.02199999999993</v>
      </c>
      <c r="X7" s="10">
        <v>967.43500000000006</v>
      </c>
      <c r="Y7" s="10">
        <v>1052.9070000000002</v>
      </c>
      <c r="Z7" s="10">
        <v>1212.962</v>
      </c>
      <c r="AA7" s="10">
        <v>1023.4290000000001</v>
      </c>
      <c r="AB7" s="10">
        <v>830.20899999999995</v>
      </c>
      <c r="AC7" s="10">
        <v>844.60500000000002</v>
      </c>
      <c r="AD7" s="10">
        <v>824.40100000000007</v>
      </c>
      <c r="AE7" s="10">
        <v>836.28100000000006</v>
      </c>
      <c r="AF7" s="10"/>
      <c r="AG7" s="12">
        <f>MAX($B$6:$AE$29)</f>
        <v>1720.3780000000002</v>
      </c>
      <c r="AH7" s="21">
        <f>MATCH($AG$7,$B$31:$AE$31,0)</f>
        <v>24</v>
      </c>
      <c r="AI7" s="19">
        <f>INDEX($B$5:$AE$5,$AH$7)</f>
        <v>45832</v>
      </c>
      <c r="AJ7" s="22">
        <f>INDEX($A$6:$A$29,MATCH($AG$7,INDEX($B$6:$AE$29,0,$AH$7),0))</f>
        <v>19</v>
      </c>
      <c r="AK7" s="14"/>
      <c r="AL7" s="14"/>
    </row>
    <row r="8" spans="1:38">
      <c r="A8" s="4">
        <f t="shared" si="1"/>
        <v>3</v>
      </c>
      <c r="B8" s="7">
        <v>746.78800000000001</v>
      </c>
      <c r="C8" s="7">
        <v>743.15700000000004</v>
      </c>
      <c r="D8" s="7">
        <v>766.47800000000007</v>
      </c>
      <c r="E8" s="7">
        <v>760.14400000000001</v>
      </c>
      <c r="F8" s="10">
        <v>794.69900000000007</v>
      </c>
      <c r="G8" s="10">
        <v>878.22</v>
      </c>
      <c r="H8" s="10">
        <v>803.15200000000004</v>
      </c>
      <c r="I8" s="10">
        <v>778.53200000000004</v>
      </c>
      <c r="J8" s="10">
        <v>756.93399999999997</v>
      </c>
      <c r="K8" s="10">
        <v>772.226</v>
      </c>
      <c r="L8" s="10">
        <v>763.85900000000004</v>
      </c>
      <c r="M8" s="10">
        <v>803.43500000000006</v>
      </c>
      <c r="N8" s="10">
        <v>805.14800000000002</v>
      </c>
      <c r="O8" s="10">
        <v>762.85199999999998</v>
      </c>
      <c r="P8" s="10">
        <v>750.33199999999999</v>
      </c>
      <c r="Q8" s="10">
        <v>747.62099999999998</v>
      </c>
      <c r="R8" s="10">
        <v>800.92899999999997</v>
      </c>
      <c r="S8" s="10">
        <v>783.76499999999999</v>
      </c>
      <c r="T8" s="10">
        <v>837.05200000000002</v>
      </c>
      <c r="U8" s="10">
        <v>896.71100000000001</v>
      </c>
      <c r="V8" s="10">
        <v>815.13499999999999</v>
      </c>
      <c r="W8" s="10">
        <v>835.69400000000007</v>
      </c>
      <c r="X8" s="10">
        <v>933.20100000000002</v>
      </c>
      <c r="Y8" s="10">
        <v>1028.0990000000002</v>
      </c>
      <c r="Z8" s="10">
        <v>1183.385</v>
      </c>
      <c r="AA8" s="10">
        <v>979.43600000000004</v>
      </c>
      <c r="AB8" s="10">
        <v>812.601</v>
      </c>
      <c r="AC8" s="10">
        <v>818.20100000000002</v>
      </c>
      <c r="AD8" s="10">
        <v>778.31299999999999</v>
      </c>
      <c r="AE8" s="10">
        <v>814.63599999999997</v>
      </c>
      <c r="AF8" s="10"/>
      <c r="AG8" s="17" t="str">
        <f>CONCATENATE(TEXT($AI$7,"mm/dd/yyyy")," @ ",$AJ$7,)&amp;"00"</f>
        <v>06/24/2025 @ 1900</v>
      </c>
      <c r="AH8" s="14"/>
      <c r="AI8" s="14"/>
      <c r="AJ8" s="14"/>
      <c r="AK8" s="14"/>
      <c r="AL8" s="14"/>
    </row>
    <row r="9" spans="1:38">
      <c r="A9" s="4">
        <f t="shared" si="1"/>
        <v>4</v>
      </c>
      <c r="B9" s="7">
        <v>736.89599999999996</v>
      </c>
      <c r="C9" s="7">
        <v>746.53700000000003</v>
      </c>
      <c r="D9" s="7">
        <v>766.41800000000001</v>
      </c>
      <c r="E9" s="7">
        <v>758.93</v>
      </c>
      <c r="F9" s="10">
        <v>788.16399999999999</v>
      </c>
      <c r="G9" s="10">
        <v>865.952</v>
      </c>
      <c r="H9" s="10">
        <v>801.80599999999993</v>
      </c>
      <c r="I9" s="10">
        <v>765.12699999999995</v>
      </c>
      <c r="J9" s="10">
        <v>757.351</v>
      </c>
      <c r="K9" s="10">
        <v>771.351</v>
      </c>
      <c r="L9" s="10">
        <v>763.298</v>
      </c>
      <c r="M9" s="10">
        <v>787.51699999999994</v>
      </c>
      <c r="N9" s="10">
        <v>788.14499999999998</v>
      </c>
      <c r="O9" s="10">
        <v>750.46</v>
      </c>
      <c r="P9" s="10">
        <v>741.10699999999997</v>
      </c>
      <c r="Q9" s="10">
        <v>748.40500000000009</v>
      </c>
      <c r="R9" s="10">
        <v>795.23</v>
      </c>
      <c r="S9" s="10">
        <v>776.755</v>
      </c>
      <c r="T9" s="10">
        <v>827.63499999999999</v>
      </c>
      <c r="U9" s="10">
        <v>865.68499999999995</v>
      </c>
      <c r="V9" s="10">
        <v>797.46799999999996</v>
      </c>
      <c r="W9" s="10">
        <v>816.76100000000008</v>
      </c>
      <c r="X9" s="10">
        <v>928.21600000000001</v>
      </c>
      <c r="Y9" s="10">
        <v>1000.258</v>
      </c>
      <c r="Z9" s="10">
        <v>1159.913</v>
      </c>
      <c r="AA9" s="10">
        <v>958.11399999999992</v>
      </c>
      <c r="AB9" s="10">
        <v>806.5859999999999</v>
      </c>
      <c r="AC9" s="10">
        <v>806.87</v>
      </c>
      <c r="AD9" s="10">
        <v>780.56499999999994</v>
      </c>
      <c r="AE9" s="10">
        <v>808.68000000000006</v>
      </c>
      <c r="AF9" s="10"/>
      <c r="AG9" s="20"/>
      <c r="AH9" s="14"/>
      <c r="AI9" s="14"/>
      <c r="AJ9" s="14"/>
      <c r="AK9" s="14"/>
      <c r="AL9" s="14"/>
    </row>
    <row r="10" spans="1:38">
      <c r="A10" s="4">
        <f t="shared" si="1"/>
        <v>5</v>
      </c>
      <c r="B10" s="7">
        <v>742.76900000000001</v>
      </c>
      <c r="C10" s="7">
        <v>781.45</v>
      </c>
      <c r="D10" s="7">
        <v>798.79599999999994</v>
      </c>
      <c r="E10" s="7">
        <v>784.38300000000004</v>
      </c>
      <c r="F10" s="10">
        <v>796.49700000000007</v>
      </c>
      <c r="G10" s="10">
        <v>880.61900000000003</v>
      </c>
      <c r="H10" s="10">
        <v>814.14099999999996</v>
      </c>
      <c r="I10" s="10">
        <v>771.97499999999991</v>
      </c>
      <c r="J10" s="10">
        <v>795.84300000000007</v>
      </c>
      <c r="K10" s="10">
        <v>801.63</v>
      </c>
      <c r="L10" s="10">
        <v>782.62400000000002</v>
      </c>
      <c r="M10" s="10">
        <v>818.96400000000006</v>
      </c>
      <c r="N10" s="10">
        <v>798.16199999999992</v>
      </c>
      <c r="O10" s="10">
        <v>756.39</v>
      </c>
      <c r="P10" s="10">
        <v>744.57300000000009</v>
      </c>
      <c r="Q10" s="10">
        <v>780.61699999999996</v>
      </c>
      <c r="R10" s="10">
        <v>817.16899999999998</v>
      </c>
      <c r="S10" s="10">
        <v>798.04200000000003</v>
      </c>
      <c r="T10" s="10">
        <v>844.33100000000002</v>
      </c>
      <c r="U10" s="10">
        <v>876.71199999999999</v>
      </c>
      <c r="V10" s="10">
        <v>796.375</v>
      </c>
      <c r="W10" s="10">
        <v>824.85299999999995</v>
      </c>
      <c r="X10" s="10">
        <v>930.87599999999998</v>
      </c>
      <c r="Y10" s="10">
        <v>1000.6210000000001</v>
      </c>
      <c r="Z10" s="10">
        <v>1175.819</v>
      </c>
      <c r="AA10" s="10">
        <v>969.173</v>
      </c>
      <c r="AB10" s="10">
        <v>821.67600000000004</v>
      </c>
      <c r="AC10" s="10">
        <v>800.976</v>
      </c>
      <c r="AD10" s="10">
        <v>784.274</v>
      </c>
      <c r="AE10" s="10">
        <v>821.82300000000009</v>
      </c>
      <c r="AF10" s="10"/>
      <c r="AG10" s="16"/>
    </row>
    <row r="11" spans="1:38">
      <c r="A11" s="4">
        <f t="shared" si="1"/>
        <v>6</v>
      </c>
      <c r="B11" s="7">
        <v>755.07</v>
      </c>
      <c r="C11" s="7">
        <v>830.62900000000002</v>
      </c>
      <c r="D11" s="7">
        <v>852.94799999999998</v>
      </c>
      <c r="E11" s="7">
        <v>831.03100000000006</v>
      </c>
      <c r="F11" s="10">
        <v>841.97499999999991</v>
      </c>
      <c r="G11" s="10">
        <v>924.4559999999999</v>
      </c>
      <c r="H11" s="10">
        <v>821.18299999999999</v>
      </c>
      <c r="I11" s="10">
        <v>769.30399999999997</v>
      </c>
      <c r="J11" s="10">
        <v>851.09500000000003</v>
      </c>
      <c r="K11" s="10">
        <v>854.00400000000002</v>
      </c>
      <c r="L11" s="10">
        <v>827.56400000000008</v>
      </c>
      <c r="M11" s="10">
        <v>851.43700000000001</v>
      </c>
      <c r="N11" s="10">
        <v>835.91699999999992</v>
      </c>
      <c r="O11" s="10">
        <v>767.803</v>
      </c>
      <c r="P11" s="10">
        <v>750.54399999999998</v>
      </c>
      <c r="Q11" s="10">
        <v>821.15300000000002</v>
      </c>
      <c r="R11" s="10">
        <v>856.64099999999996</v>
      </c>
      <c r="S11" s="10">
        <v>846.93100000000004</v>
      </c>
      <c r="T11" s="10">
        <v>890.70299999999997</v>
      </c>
      <c r="U11" s="10">
        <v>930.15500000000009</v>
      </c>
      <c r="V11" s="10">
        <v>802.34699999999998</v>
      </c>
      <c r="W11" s="10">
        <v>833.16899999999998</v>
      </c>
      <c r="X11" s="10">
        <v>969.97800000000007</v>
      </c>
      <c r="Y11" s="10">
        <v>1048.2439999999999</v>
      </c>
      <c r="Z11" s="10">
        <v>1200.982</v>
      </c>
      <c r="AA11" s="10">
        <v>993.19500000000005</v>
      </c>
      <c r="AB11" s="10">
        <v>857.33600000000001</v>
      </c>
      <c r="AC11" s="10">
        <v>823.78499999999997</v>
      </c>
      <c r="AD11" s="10">
        <v>793.20399999999995</v>
      </c>
      <c r="AE11" s="10">
        <v>863.82400000000007</v>
      </c>
      <c r="AF11" s="10"/>
      <c r="AG11" s="11"/>
    </row>
    <row r="12" spans="1:38">
      <c r="A12" s="4">
        <f t="shared" si="1"/>
        <v>7</v>
      </c>
      <c r="B12" s="7">
        <v>788.71</v>
      </c>
      <c r="C12" s="7">
        <v>898.65099999999995</v>
      </c>
      <c r="D12" s="7">
        <v>900.24599999999998</v>
      </c>
      <c r="E12" s="7">
        <v>885.41399999999999</v>
      </c>
      <c r="F12" s="10">
        <v>914.10400000000004</v>
      </c>
      <c r="G12" s="10">
        <v>954.12599999999998</v>
      </c>
      <c r="H12" s="10">
        <v>842.625</v>
      </c>
      <c r="I12" s="10">
        <v>784.02</v>
      </c>
      <c r="J12" s="10">
        <v>928.50099999999998</v>
      </c>
      <c r="K12" s="10">
        <v>948.54700000000003</v>
      </c>
      <c r="L12" s="10">
        <v>901.0379999999999</v>
      </c>
      <c r="M12" s="10">
        <v>928.79399999999998</v>
      </c>
      <c r="N12" s="10">
        <v>883.21199999999999</v>
      </c>
      <c r="O12" s="10">
        <v>798.56600000000003</v>
      </c>
      <c r="P12" s="10">
        <v>767.34199999999998</v>
      </c>
      <c r="Q12" s="10">
        <v>900.49699999999996</v>
      </c>
      <c r="R12" s="10">
        <v>915.20699999999999</v>
      </c>
      <c r="S12" s="10">
        <v>947.86199999999997</v>
      </c>
      <c r="T12" s="10">
        <v>952.53599999999994</v>
      </c>
      <c r="U12" s="10">
        <v>988.08199999999999</v>
      </c>
      <c r="V12" s="10">
        <v>816.75800000000004</v>
      </c>
      <c r="W12" s="10">
        <v>849.21699999999998</v>
      </c>
      <c r="X12" s="10">
        <v>1042.1960000000001</v>
      </c>
      <c r="Y12" s="10">
        <v>1134.058</v>
      </c>
      <c r="Z12" s="10">
        <v>1285.1109999999999</v>
      </c>
      <c r="AA12" s="10">
        <v>1031.731</v>
      </c>
      <c r="AB12" s="10">
        <v>887.62900000000002</v>
      </c>
      <c r="AC12" s="10">
        <v>864.83199999999999</v>
      </c>
      <c r="AD12" s="10">
        <v>820.46</v>
      </c>
      <c r="AE12" s="10">
        <v>921.98099999999999</v>
      </c>
      <c r="AF12" s="10"/>
      <c r="AG12" s="11"/>
    </row>
    <row r="13" spans="1:38">
      <c r="A13" s="4">
        <f t="shared" si="1"/>
        <v>8</v>
      </c>
      <c r="B13" s="7">
        <v>840.08400000000006</v>
      </c>
      <c r="C13" s="7">
        <v>903.84300000000007</v>
      </c>
      <c r="D13" s="7">
        <v>871.33199999999999</v>
      </c>
      <c r="E13" s="7">
        <v>900.11</v>
      </c>
      <c r="F13" s="10">
        <v>924.68899999999996</v>
      </c>
      <c r="G13" s="10">
        <v>1032.5249999999999</v>
      </c>
      <c r="H13" s="10">
        <v>889.99</v>
      </c>
      <c r="I13" s="10">
        <v>782.83699999999999</v>
      </c>
      <c r="J13" s="10">
        <v>955.62700000000007</v>
      </c>
      <c r="K13" s="10">
        <v>1012.717</v>
      </c>
      <c r="L13" s="10">
        <v>892.36400000000003</v>
      </c>
      <c r="M13" s="10">
        <v>958.67700000000002</v>
      </c>
      <c r="N13" s="10">
        <v>893.03800000000001</v>
      </c>
      <c r="O13" s="10">
        <v>846.04399999999998</v>
      </c>
      <c r="P13" s="10">
        <v>786.07</v>
      </c>
      <c r="Q13" s="10">
        <v>929.28300000000002</v>
      </c>
      <c r="R13" s="10">
        <v>951.64800000000002</v>
      </c>
      <c r="S13" s="10">
        <v>1011.5129999999999</v>
      </c>
      <c r="T13" s="10">
        <v>1008.6519999999999</v>
      </c>
      <c r="U13" s="10">
        <v>995.73399999999992</v>
      </c>
      <c r="V13" s="10">
        <v>810.88200000000006</v>
      </c>
      <c r="W13" s="10">
        <v>901.93299999999999</v>
      </c>
      <c r="X13" s="10">
        <v>1096.04</v>
      </c>
      <c r="Y13" s="10">
        <v>1221.53</v>
      </c>
      <c r="Z13" s="10">
        <v>1348.838</v>
      </c>
      <c r="AA13" s="10">
        <v>1023.3649999999999</v>
      </c>
      <c r="AB13" s="10">
        <v>896.78500000000008</v>
      </c>
      <c r="AC13" s="10">
        <v>926.30200000000002</v>
      </c>
      <c r="AD13" s="10">
        <v>873.10599999999999</v>
      </c>
      <c r="AE13" s="10">
        <v>938.03499999999997</v>
      </c>
      <c r="AF13" s="10"/>
      <c r="AG13" s="10"/>
    </row>
    <row r="14" spans="1:38">
      <c r="A14" s="4">
        <f t="shared" si="1"/>
        <v>9</v>
      </c>
      <c r="B14" s="7">
        <v>871.56100000000004</v>
      </c>
      <c r="C14" s="7">
        <v>874.68000000000006</v>
      </c>
      <c r="D14" s="7">
        <v>792.82100000000003</v>
      </c>
      <c r="E14" s="7">
        <v>864.447</v>
      </c>
      <c r="F14" s="10">
        <v>893.67099999999994</v>
      </c>
      <c r="G14" s="10">
        <v>1079.259</v>
      </c>
      <c r="H14" s="10">
        <v>943.69600000000003</v>
      </c>
      <c r="I14" s="10">
        <v>764.75800000000004</v>
      </c>
      <c r="J14" s="10">
        <v>939.08300000000008</v>
      </c>
      <c r="K14" s="10">
        <v>1047.6760000000002</v>
      </c>
      <c r="L14" s="10">
        <v>842.84500000000003</v>
      </c>
      <c r="M14" s="10">
        <v>918.4670000000001</v>
      </c>
      <c r="N14" s="10">
        <v>881.08999999999992</v>
      </c>
      <c r="O14" s="10">
        <v>899.23799999999994</v>
      </c>
      <c r="P14" s="10">
        <v>782.78700000000003</v>
      </c>
      <c r="Q14" s="10">
        <v>866.78800000000001</v>
      </c>
      <c r="R14" s="10">
        <v>985.37700000000007</v>
      </c>
      <c r="S14" s="10">
        <v>1061.194</v>
      </c>
      <c r="T14" s="10">
        <v>1055.559</v>
      </c>
      <c r="U14" s="10">
        <v>967.601</v>
      </c>
      <c r="V14" s="10">
        <v>799.67199999999991</v>
      </c>
      <c r="W14" s="10">
        <v>928.66399999999999</v>
      </c>
      <c r="X14" s="10">
        <v>1096.7320000000002</v>
      </c>
      <c r="Y14" s="10">
        <v>1248.655</v>
      </c>
      <c r="Z14" s="10">
        <v>1395.1409999999998</v>
      </c>
      <c r="AA14" s="10">
        <v>968.02299999999991</v>
      </c>
      <c r="AB14" s="10">
        <v>878.51599999999996</v>
      </c>
      <c r="AC14" s="10">
        <v>984.702</v>
      </c>
      <c r="AD14" s="10">
        <v>927.83999999999992</v>
      </c>
      <c r="AE14" s="10">
        <v>914.21499999999992</v>
      </c>
      <c r="AF14" s="10"/>
      <c r="AG14" s="10"/>
    </row>
    <row r="15" spans="1:38">
      <c r="A15" s="4">
        <f t="shared" si="1"/>
        <v>10</v>
      </c>
      <c r="B15" s="7">
        <v>831.33699999999999</v>
      </c>
      <c r="C15" s="7">
        <v>879.80799999999999</v>
      </c>
      <c r="D15" s="7">
        <v>734.04700000000003</v>
      </c>
      <c r="E15" s="7">
        <v>808.25599999999997</v>
      </c>
      <c r="F15" s="10">
        <v>872.77499999999998</v>
      </c>
      <c r="G15" s="10">
        <v>1031.556</v>
      </c>
      <c r="H15" s="10">
        <v>999.54399999999998</v>
      </c>
      <c r="I15" s="10">
        <v>741.99599999999998</v>
      </c>
      <c r="J15" s="10">
        <v>905.95400000000006</v>
      </c>
      <c r="K15" s="10">
        <v>1053.8679999999999</v>
      </c>
      <c r="L15" s="10">
        <v>784.79899999999998</v>
      </c>
      <c r="M15" s="10">
        <v>834.18299999999999</v>
      </c>
      <c r="N15" s="10">
        <v>853.78399999999999</v>
      </c>
      <c r="O15" s="10">
        <v>915.5</v>
      </c>
      <c r="P15" s="10">
        <v>783.93299999999999</v>
      </c>
      <c r="Q15" s="10">
        <v>798.36</v>
      </c>
      <c r="R15" s="10">
        <v>950.19600000000003</v>
      </c>
      <c r="S15" s="10">
        <v>1065.586</v>
      </c>
      <c r="T15" s="10">
        <v>1071.8410000000001</v>
      </c>
      <c r="U15" s="10">
        <v>982.88199999999995</v>
      </c>
      <c r="V15" s="10">
        <v>773.08500000000004</v>
      </c>
      <c r="W15" s="10">
        <v>986.22500000000002</v>
      </c>
      <c r="X15" s="10">
        <v>1105.9259999999999</v>
      </c>
      <c r="Y15" s="10">
        <v>1284.3630000000001</v>
      </c>
      <c r="Z15" s="10">
        <v>1464.742</v>
      </c>
      <c r="AA15" s="10">
        <v>908.06399999999996</v>
      </c>
      <c r="AB15" s="10">
        <v>813.18499999999995</v>
      </c>
      <c r="AC15" s="10">
        <v>1037.377</v>
      </c>
      <c r="AD15" s="10">
        <v>932.62799999999993</v>
      </c>
      <c r="AE15" s="10">
        <v>896.46199999999999</v>
      </c>
      <c r="AF15" s="10"/>
      <c r="AG15" s="10"/>
    </row>
    <row r="16" spans="1:38">
      <c r="A16" s="4">
        <f t="shared" si="1"/>
        <v>11</v>
      </c>
      <c r="B16" s="7">
        <v>776.54499999999996</v>
      </c>
      <c r="C16" s="7">
        <v>866.29500000000007</v>
      </c>
      <c r="D16" s="7">
        <v>713.28700000000003</v>
      </c>
      <c r="E16" s="7">
        <v>789.41499999999996</v>
      </c>
      <c r="F16" s="10">
        <v>888.976</v>
      </c>
      <c r="G16" s="10">
        <v>1031.67</v>
      </c>
      <c r="H16" s="10">
        <v>1045.8040000000001</v>
      </c>
      <c r="I16" s="10">
        <v>722.86199999999997</v>
      </c>
      <c r="J16" s="10">
        <v>910.26099999999997</v>
      </c>
      <c r="K16" s="10">
        <v>1033.4650000000001</v>
      </c>
      <c r="L16" s="10">
        <v>776.03300000000002</v>
      </c>
      <c r="M16" s="10">
        <v>848.71400000000006</v>
      </c>
      <c r="N16" s="10">
        <v>830.32500000000005</v>
      </c>
      <c r="O16" s="10">
        <v>916.28800000000001</v>
      </c>
      <c r="P16" s="10">
        <v>807.76100000000008</v>
      </c>
      <c r="Q16" s="10">
        <v>774.66</v>
      </c>
      <c r="R16" s="10">
        <v>933.197</v>
      </c>
      <c r="S16" s="10">
        <v>1080.6110000000001</v>
      </c>
      <c r="T16" s="10">
        <v>1051.1990000000001</v>
      </c>
      <c r="U16" s="10">
        <v>988.54900000000009</v>
      </c>
      <c r="V16" s="10">
        <v>757.15199999999993</v>
      </c>
      <c r="W16" s="10">
        <v>1002.252</v>
      </c>
      <c r="X16" s="10">
        <v>1134.05</v>
      </c>
      <c r="Y16" s="10">
        <v>1336.511</v>
      </c>
      <c r="Z16" s="10">
        <v>1422.9279999999999</v>
      </c>
      <c r="AA16" s="10">
        <v>912.28</v>
      </c>
      <c r="AB16" s="10">
        <v>812.11199999999997</v>
      </c>
      <c r="AC16" s="10">
        <v>1050.7570000000001</v>
      </c>
      <c r="AD16" s="10">
        <v>882.76900000000001</v>
      </c>
      <c r="AE16" s="10">
        <v>906.15599999999995</v>
      </c>
      <c r="AF16" s="10"/>
      <c r="AG16" s="10"/>
    </row>
    <row r="17" spans="1:33">
      <c r="A17" s="4">
        <f t="shared" si="1"/>
        <v>12</v>
      </c>
      <c r="B17" s="7">
        <v>757.07099999999991</v>
      </c>
      <c r="C17" s="7">
        <v>783.95899999999995</v>
      </c>
      <c r="D17" s="7">
        <v>693.65499999999997</v>
      </c>
      <c r="E17" s="7">
        <v>779.529</v>
      </c>
      <c r="F17" s="10">
        <v>898.18099999999993</v>
      </c>
      <c r="G17" s="10">
        <v>958.17099999999994</v>
      </c>
      <c r="H17" s="10">
        <v>1073.5250000000001</v>
      </c>
      <c r="I17" s="10">
        <v>700.30100000000004</v>
      </c>
      <c r="J17" s="10">
        <v>901.16700000000003</v>
      </c>
      <c r="K17" s="10">
        <v>1039.3489999999999</v>
      </c>
      <c r="L17" s="10">
        <v>796.05</v>
      </c>
      <c r="M17" s="10">
        <v>846.846</v>
      </c>
      <c r="N17" s="10">
        <v>766.08699999999999</v>
      </c>
      <c r="O17" s="10">
        <v>858.59400000000005</v>
      </c>
      <c r="P17" s="10">
        <v>785.90700000000004</v>
      </c>
      <c r="Q17" s="10">
        <v>781.84100000000001</v>
      </c>
      <c r="R17" s="10">
        <v>926.53300000000002</v>
      </c>
      <c r="S17" s="10">
        <v>1075.5730000000001</v>
      </c>
      <c r="T17" s="10">
        <v>1044.3509999999999</v>
      </c>
      <c r="U17" s="10">
        <v>980.94600000000003</v>
      </c>
      <c r="V17" s="10">
        <v>760.09900000000005</v>
      </c>
      <c r="W17" s="10">
        <v>902.71999999999991</v>
      </c>
      <c r="X17" s="10">
        <v>1171.7260000000001</v>
      </c>
      <c r="Y17" s="10">
        <v>1360.4590000000001</v>
      </c>
      <c r="Z17" s="10">
        <v>1312.7939999999999</v>
      </c>
      <c r="AA17" s="10">
        <v>981.53</v>
      </c>
      <c r="AB17" s="10">
        <v>790.71799999999996</v>
      </c>
      <c r="AC17" s="10">
        <v>1066.1220000000001</v>
      </c>
      <c r="AD17" s="10">
        <v>849.04499999999996</v>
      </c>
      <c r="AE17" s="10">
        <v>919.77300000000002</v>
      </c>
      <c r="AF17" s="10"/>
      <c r="AG17" s="10"/>
    </row>
    <row r="18" spans="1:33">
      <c r="A18" s="4">
        <f t="shared" si="1"/>
        <v>13</v>
      </c>
      <c r="B18" s="7">
        <v>745.06700000000001</v>
      </c>
      <c r="C18" s="7">
        <v>776.755</v>
      </c>
      <c r="D18" s="7">
        <v>691.98899999999992</v>
      </c>
      <c r="E18" s="7">
        <v>774.67499999999995</v>
      </c>
      <c r="F18" s="10">
        <v>947.01700000000005</v>
      </c>
      <c r="G18" s="10">
        <v>936.27</v>
      </c>
      <c r="H18" s="10">
        <v>1100.8630000000001</v>
      </c>
      <c r="I18" s="10">
        <v>724.19500000000005</v>
      </c>
      <c r="J18" s="10">
        <v>881.14599999999996</v>
      </c>
      <c r="K18" s="10">
        <v>1045.2929999999999</v>
      </c>
      <c r="L18" s="10">
        <v>825.85199999999998</v>
      </c>
      <c r="M18" s="10">
        <v>873.15899999999999</v>
      </c>
      <c r="N18" s="10">
        <v>748.23300000000006</v>
      </c>
      <c r="O18" s="10">
        <v>797.18600000000004</v>
      </c>
      <c r="P18" s="10">
        <v>766.27300000000002</v>
      </c>
      <c r="Q18" s="10">
        <v>792.18700000000001</v>
      </c>
      <c r="R18" s="10">
        <v>914.70600000000002</v>
      </c>
      <c r="S18" s="10">
        <v>1065.3810000000001</v>
      </c>
      <c r="T18" s="10">
        <v>1042.586</v>
      </c>
      <c r="U18" s="10">
        <v>1012.8449999999999</v>
      </c>
      <c r="V18" s="10">
        <v>760.21199999999999</v>
      </c>
      <c r="W18" s="10">
        <v>957.32899999999995</v>
      </c>
      <c r="X18" s="10">
        <v>1194.6209999999999</v>
      </c>
      <c r="Y18" s="10">
        <v>1401.8519999999999</v>
      </c>
      <c r="Z18" s="10">
        <v>1283.4979999999998</v>
      </c>
      <c r="AA18" s="10">
        <v>1084.0130000000001</v>
      </c>
      <c r="AB18" s="10">
        <v>791.00300000000004</v>
      </c>
      <c r="AC18" s="10">
        <v>1059.818</v>
      </c>
      <c r="AD18" s="10">
        <v>864.86800000000005</v>
      </c>
      <c r="AE18" s="10">
        <v>936.36200000000008</v>
      </c>
      <c r="AF18" s="10"/>
      <c r="AG18" s="10"/>
    </row>
    <row r="19" spans="1:33">
      <c r="A19" s="4">
        <f t="shared" si="1"/>
        <v>14</v>
      </c>
      <c r="B19" s="7">
        <v>727.42399999999998</v>
      </c>
      <c r="C19" s="7">
        <v>803.30499999999995</v>
      </c>
      <c r="D19" s="7">
        <v>697.96900000000005</v>
      </c>
      <c r="E19" s="7">
        <v>804.96599999999989</v>
      </c>
      <c r="F19" s="10">
        <v>966.21500000000003</v>
      </c>
      <c r="G19" s="10">
        <v>945.31200000000001</v>
      </c>
      <c r="H19" s="10">
        <v>1086.258</v>
      </c>
      <c r="I19" s="10">
        <v>735.50199999999995</v>
      </c>
      <c r="J19" s="10">
        <v>882.57900000000006</v>
      </c>
      <c r="K19" s="10">
        <v>1040.383</v>
      </c>
      <c r="L19" s="10">
        <v>858.15699999999993</v>
      </c>
      <c r="M19" s="10">
        <v>914.20499999999993</v>
      </c>
      <c r="N19" s="10">
        <v>726.18</v>
      </c>
      <c r="O19" s="10">
        <v>754.39699999999993</v>
      </c>
      <c r="P19" s="10">
        <v>751.04700000000003</v>
      </c>
      <c r="Q19" s="10">
        <v>798.10500000000002</v>
      </c>
      <c r="R19" s="10">
        <v>916.27700000000004</v>
      </c>
      <c r="S19" s="10">
        <v>1044.877</v>
      </c>
      <c r="T19" s="10">
        <v>1050.2909999999999</v>
      </c>
      <c r="U19" s="10">
        <v>987.25599999999997</v>
      </c>
      <c r="V19" s="10">
        <v>766.86099999999999</v>
      </c>
      <c r="W19" s="10">
        <v>1053.5329999999999</v>
      </c>
      <c r="X19" s="10">
        <v>1219.248</v>
      </c>
      <c r="Y19" s="10">
        <v>1441.3440000000001</v>
      </c>
      <c r="Z19" s="10">
        <v>1303.518</v>
      </c>
      <c r="AA19" s="10">
        <v>1115.7840000000001</v>
      </c>
      <c r="AB19" s="10">
        <v>798.76800000000003</v>
      </c>
      <c r="AC19" s="10">
        <v>1060.3399999999999</v>
      </c>
      <c r="AD19" s="10">
        <v>911.02300000000002</v>
      </c>
      <c r="AE19" s="10">
        <v>951.04499999999996</v>
      </c>
      <c r="AF19" s="10"/>
      <c r="AG19" s="10"/>
    </row>
    <row r="20" spans="1:33">
      <c r="A20" s="4">
        <f t="shared" si="1"/>
        <v>15</v>
      </c>
      <c r="B20" s="7">
        <v>746.05899999999997</v>
      </c>
      <c r="C20" s="7">
        <v>793.78099999999995</v>
      </c>
      <c r="D20" s="7">
        <v>723.26799999999992</v>
      </c>
      <c r="E20" s="7">
        <v>845.60199999999998</v>
      </c>
      <c r="F20" s="10">
        <v>980.85599999999999</v>
      </c>
      <c r="G20" s="10">
        <v>1009.5149999999999</v>
      </c>
      <c r="H20" s="10">
        <v>1068.1889999999999</v>
      </c>
      <c r="I20" s="10">
        <v>740.40700000000004</v>
      </c>
      <c r="J20" s="10">
        <v>882.38900000000001</v>
      </c>
      <c r="K20" s="10">
        <v>1047.3239999999998</v>
      </c>
      <c r="L20" s="10">
        <v>891.15</v>
      </c>
      <c r="M20" s="10">
        <v>945.404</v>
      </c>
      <c r="N20" s="10">
        <v>728.94999999999993</v>
      </c>
      <c r="O20" s="10">
        <v>735.85500000000002</v>
      </c>
      <c r="P20" s="10">
        <v>766.67</v>
      </c>
      <c r="Q20" s="10">
        <v>800.42200000000003</v>
      </c>
      <c r="R20" s="10">
        <v>939.39800000000002</v>
      </c>
      <c r="S20" s="10">
        <v>1041.212</v>
      </c>
      <c r="T20" s="10">
        <v>1055.0629999999999</v>
      </c>
      <c r="U20" s="10">
        <v>1022.285</v>
      </c>
      <c r="V20" s="10">
        <v>797.50300000000004</v>
      </c>
      <c r="W20" s="10">
        <v>1111.296</v>
      </c>
      <c r="X20" s="10">
        <v>1234.329</v>
      </c>
      <c r="Y20" s="10">
        <v>1498.625</v>
      </c>
      <c r="Z20" s="10">
        <v>1366.5440000000001</v>
      </c>
      <c r="AA20" s="10">
        <v>1109.7240000000002</v>
      </c>
      <c r="AB20" s="10">
        <v>826.99400000000003</v>
      </c>
      <c r="AC20" s="10">
        <v>1069.384</v>
      </c>
      <c r="AD20" s="10">
        <v>924.298</v>
      </c>
      <c r="AE20" s="10">
        <v>998.72699999999998</v>
      </c>
      <c r="AF20" s="10"/>
      <c r="AG20" s="10"/>
    </row>
    <row r="21" spans="1:33">
      <c r="A21" s="4">
        <f t="shared" si="1"/>
        <v>16</v>
      </c>
      <c r="B21" s="7">
        <v>790.13199999999995</v>
      </c>
      <c r="C21" s="7">
        <v>792.03100000000006</v>
      </c>
      <c r="D21" s="7">
        <v>761.60899999999992</v>
      </c>
      <c r="E21" s="7">
        <v>889.97299999999996</v>
      </c>
      <c r="F21" s="10">
        <v>1025.8430000000001</v>
      </c>
      <c r="G21" s="10">
        <v>1081.415</v>
      </c>
      <c r="H21" s="10">
        <v>1067.7560000000001</v>
      </c>
      <c r="I21" s="10">
        <v>779.61599999999999</v>
      </c>
      <c r="J21" s="10">
        <v>917.25</v>
      </c>
      <c r="K21" s="10">
        <v>1056.386</v>
      </c>
      <c r="L21" s="10">
        <v>906.75800000000004</v>
      </c>
      <c r="M21" s="10">
        <v>971.62599999999998</v>
      </c>
      <c r="N21" s="10">
        <v>783.84500000000003</v>
      </c>
      <c r="O21" s="10">
        <v>745.404</v>
      </c>
      <c r="P21" s="10">
        <v>811.29899999999998</v>
      </c>
      <c r="Q21" s="10">
        <v>809.58199999999999</v>
      </c>
      <c r="R21" s="10">
        <v>988.63199999999995</v>
      </c>
      <c r="S21" s="10">
        <v>1043.605</v>
      </c>
      <c r="T21" s="10">
        <v>1054.828</v>
      </c>
      <c r="U21" s="10">
        <v>1026.5520000000001</v>
      </c>
      <c r="V21" s="10">
        <v>841.346</v>
      </c>
      <c r="W21" s="10">
        <v>1149.845</v>
      </c>
      <c r="X21" s="10">
        <v>1286.7679999999998</v>
      </c>
      <c r="Y21" s="10">
        <v>1527.423</v>
      </c>
      <c r="Z21" s="10">
        <v>1422.4949999999999</v>
      </c>
      <c r="AA21" s="10">
        <v>1094.2059999999999</v>
      </c>
      <c r="AB21" s="10">
        <v>868.67000000000007</v>
      </c>
      <c r="AC21" s="10">
        <v>1063.4079999999999</v>
      </c>
      <c r="AD21" s="10">
        <v>977.75800000000004</v>
      </c>
      <c r="AE21" s="10">
        <v>1054.7909999999999</v>
      </c>
      <c r="AF21" s="10"/>
      <c r="AG21" s="10"/>
    </row>
    <row r="22" spans="1:33">
      <c r="A22" s="4">
        <f t="shared" si="1"/>
        <v>17</v>
      </c>
      <c r="B22" s="7">
        <v>858.79100000000005</v>
      </c>
      <c r="C22" s="7">
        <v>858.98400000000004</v>
      </c>
      <c r="D22" s="7">
        <v>861.14599999999996</v>
      </c>
      <c r="E22" s="7">
        <v>967.923</v>
      </c>
      <c r="F22" s="10">
        <v>1100.711</v>
      </c>
      <c r="G22" s="10">
        <v>1157.9910000000002</v>
      </c>
      <c r="H22" s="10">
        <v>1089.2530000000002</v>
      </c>
      <c r="I22" s="10">
        <v>878.42499999999995</v>
      </c>
      <c r="J22" s="10">
        <v>957.98500000000001</v>
      </c>
      <c r="K22" s="10">
        <v>1075.0160000000001</v>
      </c>
      <c r="L22" s="10">
        <v>946.62599999999998</v>
      </c>
      <c r="M22" s="10">
        <v>1045.279</v>
      </c>
      <c r="N22" s="10">
        <v>879.25099999999998</v>
      </c>
      <c r="O22" s="10">
        <v>802.98700000000008</v>
      </c>
      <c r="P22" s="10">
        <v>876.58399999999995</v>
      </c>
      <c r="Q22" s="10">
        <v>886.30100000000004</v>
      </c>
      <c r="R22" s="10">
        <v>1024.7359999999999</v>
      </c>
      <c r="S22" s="10">
        <v>1084.472</v>
      </c>
      <c r="T22" s="10">
        <v>1128.6300000000001</v>
      </c>
      <c r="U22" s="10">
        <v>1079.2060000000001</v>
      </c>
      <c r="V22" s="10">
        <v>938.54200000000003</v>
      </c>
      <c r="W22" s="10">
        <v>1205.338</v>
      </c>
      <c r="X22" s="10">
        <v>1338.1299999999999</v>
      </c>
      <c r="Y22" s="10">
        <v>1565.0340000000001</v>
      </c>
      <c r="Z22" s="10">
        <v>1474.202</v>
      </c>
      <c r="AA22" s="10">
        <v>1082.6770000000001</v>
      </c>
      <c r="AB22" s="10">
        <v>976.18499999999995</v>
      </c>
      <c r="AC22" s="10">
        <v>1079.0630000000001</v>
      </c>
      <c r="AD22" s="10">
        <v>1068.9219999999998</v>
      </c>
      <c r="AE22" s="10">
        <v>1138.944</v>
      </c>
      <c r="AF22" s="10"/>
      <c r="AG22" s="10"/>
    </row>
    <row r="23" spans="1:33">
      <c r="A23" s="4">
        <f t="shared" si="1"/>
        <v>18</v>
      </c>
      <c r="B23" s="7">
        <v>942.51699999999994</v>
      </c>
      <c r="C23" s="7">
        <v>979.71400000000006</v>
      </c>
      <c r="D23" s="7">
        <v>967.89499999999998</v>
      </c>
      <c r="E23" s="7">
        <v>1048.6610000000001</v>
      </c>
      <c r="F23" s="10">
        <v>1184.693</v>
      </c>
      <c r="G23" s="10">
        <v>1185.5899999999999</v>
      </c>
      <c r="H23" s="10">
        <v>1100.222</v>
      </c>
      <c r="I23" s="10">
        <v>1014.81</v>
      </c>
      <c r="J23" s="10">
        <v>1040.2939999999999</v>
      </c>
      <c r="K23" s="10">
        <v>1107.0590000000002</v>
      </c>
      <c r="L23" s="10">
        <v>1032.606</v>
      </c>
      <c r="M23" s="10">
        <v>1112.4960000000001</v>
      </c>
      <c r="N23" s="10">
        <v>945.90800000000002</v>
      </c>
      <c r="O23" s="10">
        <v>894.63900000000001</v>
      </c>
      <c r="P23" s="10">
        <v>949.20499999999993</v>
      </c>
      <c r="Q23" s="10">
        <v>1011.326</v>
      </c>
      <c r="R23" s="10">
        <v>1091.5639999999999</v>
      </c>
      <c r="S23" s="10">
        <v>1120.2180000000001</v>
      </c>
      <c r="T23" s="10">
        <v>1209.5070000000001</v>
      </c>
      <c r="U23" s="10">
        <v>1121.893</v>
      </c>
      <c r="V23" s="10">
        <v>1065.5069999999998</v>
      </c>
      <c r="W23" s="10">
        <v>1265.2929999999999</v>
      </c>
      <c r="X23" s="10">
        <v>1420.9589999999998</v>
      </c>
      <c r="Y23" s="10">
        <v>1656.739</v>
      </c>
      <c r="Z23" s="10">
        <v>1533.3989999999999</v>
      </c>
      <c r="AA23" s="10">
        <v>1081.9779999999998</v>
      </c>
      <c r="AB23" s="10">
        <v>1046.9169999999999</v>
      </c>
      <c r="AC23" s="10">
        <v>1091.3120000000001</v>
      </c>
      <c r="AD23" s="10">
        <v>1137.893</v>
      </c>
      <c r="AE23" s="10">
        <v>1268.69</v>
      </c>
      <c r="AF23" s="10"/>
      <c r="AG23" s="10"/>
    </row>
    <row r="24" spans="1:33">
      <c r="A24" s="4">
        <f t="shared" si="1"/>
        <v>19</v>
      </c>
      <c r="B24" s="7">
        <v>1009.1810000000002</v>
      </c>
      <c r="C24" s="7">
        <v>1049.1469999999999</v>
      </c>
      <c r="D24" s="7">
        <v>1038.6019999999999</v>
      </c>
      <c r="E24" s="7">
        <v>1109.4069999999999</v>
      </c>
      <c r="F24" s="10">
        <v>1245.846</v>
      </c>
      <c r="G24" s="10">
        <v>1174.9270000000001</v>
      </c>
      <c r="H24" s="10">
        <v>1081.9059999999999</v>
      </c>
      <c r="I24" s="10">
        <v>1105.9989999999998</v>
      </c>
      <c r="J24" s="10">
        <v>1097.8969999999999</v>
      </c>
      <c r="K24" s="10">
        <v>1104.086</v>
      </c>
      <c r="L24" s="10">
        <v>1106.1309999999999</v>
      </c>
      <c r="M24" s="10">
        <v>1178.5829999999999</v>
      </c>
      <c r="N24" s="10">
        <v>1013.8069999999999</v>
      </c>
      <c r="O24" s="10">
        <v>973.35500000000002</v>
      </c>
      <c r="P24" s="10">
        <v>1008.676</v>
      </c>
      <c r="Q24" s="10">
        <v>1085.7090000000001</v>
      </c>
      <c r="R24" s="10">
        <v>1122.779</v>
      </c>
      <c r="S24" s="10">
        <v>1131.46</v>
      </c>
      <c r="T24" s="10">
        <v>1272.3980000000001</v>
      </c>
      <c r="U24" s="10">
        <v>1147.011</v>
      </c>
      <c r="V24" s="10">
        <v>1140.146</v>
      </c>
      <c r="W24" s="10">
        <v>1373.8049999999998</v>
      </c>
      <c r="X24" s="10">
        <v>1485.3610000000001</v>
      </c>
      <c r="Y24" s="10">
        <v>1720.3780000000002</v>
      </c>
      <c r="Z24" s="10">
        <v>1574.7260000000001</v>
      </c>
      <c r="AA24" s="10">
        <v>1115.287</v>
      </c>
      <c r="AB24" s="10">
        <v>1091.8340000000001</v>
      </c>
      <c r="AC24" s="10">
        <v>1089.4560000000001</v>
      </c>
      <c r="AD24" s="10">
        <v>1169.318</v>
      </c>
      <c r="AE24" s="10">
        <v>1340.473</v>
      </c>
      <c r="AF24" s="10"/>
      <c r="AG24" s="10"/>
    </row>
    <row r="25" spans="1:33">
      <c r="A25" s="4">
        <f t="shared" si="1"/>
        <v>20</v>
      </c>
      <c r="B25" s="7">
        <v>1040.3599999999999</v>
      </c>
      <c r="C25" s="7">
        <v>1062.002</v>
      </c>
      <c r="D25" s="7">
        <v>1064.5630000000001</v>
      </c>
      <c r="E25" s="7">
        <v>1123.809</v>
      </c>
      <c r="F25" s="10">
        <v>1246.8629999999998</v>
      </c>
      <c r="G25" s="10">
        <v>1154.8799999999999</v>
      </c>
      <c r="H25" s="10">
        <v>1052.8309999999999</v>
      </c>
      <c r="I25" s="10">
        <v>1112.5150000000001</v>
      </c>
      <c r="J25" s="10">
        <v>1107.0260000000001</v>
      </c>
      <c r="K25" s="10">
        <v>1087.7459999999999</v>
      </c>
      <c r="L25" s="10">
        <v>1124.9479999999999</v>
      </c>
      <c r="M25" s="10">
        <v>1176.69</v>
      </c>
      <c r="N25" s="10">
        <v>1034.904</v>
      </c>
      <c r="O25" s="10">
        <v>1004.1829999999999</v>
      </c>
      <c r="P25" s="10">
        <v>1024.4369999999999</v>
      </c>
      <c r="Q25" s="10">
        <v>1103.143</v>
      </c>
      <c r="R25" s="10">
        <v>1111.933</v>
      </c>
      <c r="S25" s="10">
        <v>1141.885</v>
      </c>
      <c r="T25" s="10">
        <v>1252.471</v>
      </c>
      <c r="U25" s="10">
        <v>1143.7950000000001</v>
      </c>
      <c r="V25" s="10">
        <v>1145.3530000000001</v>
      </c>
      <c r="W25" s="10">
        <v>1385.248</v>
      </c>
      <c r="X25" s="10">
        <v>1479.6079999999999</v>
      </c>
      <c r="Y25" s="10">
        <v>1658.84</v>
      </c>
      <c r="Z25" s="10">
        <v>1556.3049999999998</v>
      </c>
      <c r="AA25" s="10">
        <v>1116.71</v>
      </c>
      <c r="AB25" s="10">
        <v>1095.2659999999998</v>
      </c>
      <c r="AC25" s="10">
        <v>1068.2919999999999</v>
      </c>
      <c r="AD25" s="10">
        <v>1158.4739999999999</v>
      </c>
      <c r="AE25" s="10">
        <v>1356.617</v>
      </c>
      <c r="AF25" s="10"/>
      <c r="AG25" s="10"/>
    </row>
    <row r="26" spans="1:33">
      <c r="A26" s="4">
        <f t="shared" si="1"/>
        <v>21</v>
      </c>
      <c r="B26" s="7">
        <v>1035.549</v>
      </c>
      <c r="C26" s="7">
        <v>1064.9189999999999</v>
      </c>
      <c r="D26" s="7">
        <v>1064.607</v>
      </c>
      <c r="E26" s="7">
        <v>1122.019</v>
      </c>
      <c r="F26" s="10">
        <v>1236.2670000000001</v>
      </c>
      <c r="G26" s="10">
        <v>1118.7829999999999</v>
      </c>
      <c r="H26" s="10">
        <v>1035.7069999999999</v>
      </c>
      <c r="I26" s="10">
        <v>1109.183</v>
      </c>
      <c r="J26" s="10">
        <v>1089.4920000000002</v>
      </c>
      <c r="K26" s="10">
        <v>1064.3689999999999</v>
      </c>
      <c r="L26" s="10">
        <v>1127.1079999999999</v>
      </c>
      <c r="M26" s="10">
        <v>1177.2529999999999</v>
      </c>
      <c r="N26" s="10">
        <v>1036.422</v>
      </c>
      <c r="O26" s="10">
        <v>1016.2320000000001</v>
      </c>
      <c r="P26" s="10">
        <v>1025.5550000000001</v>
      </c>
      <c r="Q26" s="10">
        <v>1106.3129999999999</v>
      </c>
      <c r="R26" s="10">
        <v>1104.7169999999999</v>
      </c>
      <c r="S26" s="10">
        <v>1133.922</v>
      </c>
      <c r="T26" s="10">
        <v>1243.2059999999999</v>
      </c>
      <c r="U26" s="10">
        <v>1129.701</v>
      </c>
      <c r="V26" s="10">
        <v>1136.5319999999999</v>
      </c>
      <c r="W26" s="10">
        <v>1359.8979999999999</v>
      </c>
      <c r="X26" s="10">
        <v>1458.8670000000002</v>
      </c>
      <c r="Y26" s="10">
        <v>1615.9269999999999</v>
      </c>
      <c r="Z26" s="10">
        <v>1515.414</v>
      </c>
      <c r="AA26" s="10">
        <v>1122.6699999999998</v>
      </c>
      <c r="AB26" s="10">
        <v>1101.626</v>
      </c>
      <c r="AC26" s="10">
        <v>1050.894</v>
      </c>
      <c r="AD26" s="10">
        <v>1157.463</v>
      </c>
      <c r="AE26" s="10">
        <v>1325.7350000000001</v>
      </c>
      <c r="AF26" s="10"/>
      <c r="AG26" s="10"/>
    </row>
    <row r="27" spans="1:33">
      <c r="A27" s="4">
        <f t="shared" si="1"/>
        <v>22</v>
      </c>
      <c r="B27" s="7">
        <v>976.58699999999999</v>
      </c>
      <c r="C27" s="7">
        <v>1010.7969999999999</v>
      </c>
      <c r="D27" s="7">
        <v>1012.647</v>
      </c>
      <c r="E27" s="7">
        <v>1069.6980000000001</v>
      </c>
      <c r="F27" s="10">
        <v>1185.915</v>
      </c>
      <c r="G27" s="10">
        <v>1058.3050000000001</v>
      </c>
      <c r="H27" s="10">
        <v>1004.264</v>
      </c>
      <c r="I27" s="10">
        <v>1049.48</v>
      </c>
      <c r="J27" s="10">
        <v>1014.961</v>
      </c>
      <c r="K27" s="10">
        <v>997.96199999999999</v>
      </c>
      <c r="L27" s="10">
        <v>1070.6570000000002</v>
      </c>
      <c r="M27" s="10">
        <v>1118.193</v>
      </c>
      <c r="N27" s="10">
        <v>990.30700000000002</v>
      </c>
      <c r="O27" s="10">
        <v>981.59699999999998</v>
      </c>
      <c r="P27" s="10">
        <v>972.45500000000004</v>
      </c>
      <c r="Q27" s="10">
        <v>1047.3020000000001</v>
      </c>
      <c r="R27" s="10">
        <v>1047.6860000000001</v>
      </c>
      <c r="S27" s="10">
        <v>1083.7739999999999</v>
      </c>
      <c r="T27" s="10">
        <v>1202.3690000000001</v>
      </c>
      <c r="U27" s="10">
        <v>1088.8989999999999</v>
      </c>
      <c r="V27" s="10">
        <v>1108.7629999999999</v>
      </c>
      <c r="W27" s="10">
        <v>1295.9839999999999</v>
      </c>
      <c r="X27" s="10">
        <v>1390.5540000000001</v>
      </c>
      <c r="Y27" s="10">
        <v>1536.232</v>
      </c>
      <c r="Z27" s="10">
        <v>1437.7369999999999</v>
      </c>
      <c r="AA27" s="10">
        <v>1085.5540000000001</v>
      </c>
      <c r="AB27" s="10">
        <v>1069.9169999999999</v>
      </c>
      <c r="AC27" s="10">
        <v>1009.2230000000001</v>
      </c>
      <c r="AD27" s="10">
        <v>1103.0319999999999</v>
      </c>
      <c r="AE27" s="10">
        <v>1241.6369999999999</v>
      </c>
      <c r="AF27" s="10"/>
      <c r="AG27" s="10"/>
    </row>
    <row r="28" spans="1:33">
      <c r="A28" s="4">
        <f t="shared" si="1"/>
        <v>23</v>
      </c>
      <c r="B28" s="7">
        <v>884.64599999999996</v>
      </c>
      <c r="C28" s="7">
        <v>921.51600000000008</v>
      </c>
      <c r="D28" s="7">
        <v>911.29700000000003</v>
      </c>
      <c r="E28" s="7">
        <v>968.57299999999998</v>
      </c>
      <c r="F28" s="10">
        <v>1078.5529999999999</v>
      </c>
      <c r="G28" s="10">
        <v>982.27300000000002</v>
      </c>
      <c r="H28" s="10">
        <v>941.42600000000004</v>
      </c>
      <c r="I28" s="10">
        <v>954.13900000000001</v>
      </c>
      <c r="J28" s="10">
        <v>928.69899999999996</v>
      </c>
      <c r="K28" s="10">
        <v>913.45399999999995</v>
      </c>
      <c r="L28" s="10">
        <v>982.98399999999992</v>
      </c>
      <c r="M28" s="10">
        <v>1022.052</v>
      </c>
      <c r="N28" s="10">
        <v>925.678</v>
      </c>
      <c r="O28" s="10">
        <v>910.49599999999998</v>
      </c>
      <c r="P28" s="10">
        <v>887.70499999999993</v>
      </c>
      <c r="Q28" s="10">
        <v>960.74699999999996</v>
      </c>
      <c r="R28" s="10">
        <v>962.15300000000002</v>
      </c>
      <c r="S28" s="10">
        <v>1008.591</v>
      </c>
      <c r="T28" s="10">
        <v>1108.9369999999999</v>
      </c>
      <c r="U28" s="10">
        <v>1011.9760000000001</v>
      </c>
      <c r="V28" s="10">
        <v>1022.5480000000001</v>
      </c>
      <c r="W28" s="10">
        <v>1193.4549999999999</v>
      </c>
      <c r="X28" s="10">
        <v>1280.258</v>
      </c>
      <c r="Y28" s="10">
        <v>1428.319</v>
      </c>
      <c r="Z28" s="10">
        <v>1295.4850000000001</v>
      </c>
      <c r="AA28" s="10">
        <v>1009.359</v>
      </c>
      <c r="AB28" s="10">
        <v>997.14099999999996</v>
      </c>
      <c r="AC28" s="10">
        <v>948.62100000000009</v>
      </c>
      <c r="AD28" s="10">
        <v>1010.7579999999999</v>
      </c>
      <c r="AE28" s="10">
        <v>1122.8920000000001</v>
      </c>
      <c r="AF28" s="10"/>
      <c r="AG28" s="10"/>
    </row>
    <row r="29" spans="1:33">
      <c r="A29" s="4">
        <f t="shared" si="1"/>
        <v>24</v>
      </c>
      <c r="B29" s="7">
        <v>805.06700000000001</v>
      </c>
      <c r="C29" s="7">
        <v>858.24599999999998</v>
      </c>
      <c r="D29" s="7">
        <v>834.43799999999999</v>
      </c>
      <c r="E29" s="7">
        <v>886.71699999999998</v>
      </c>
      <c r="F29" s="10">
        <v>1018.5759999999999</v>
      </c>
      <c r="G29" s="10">
        <v>907.65</v>
      </c>
      <c r="H29" s="10">
        <v>867.04599999999994</v>
      </c>
      <c r="I29" s="10">
        <v>868.03599999999994</v>
      </c>
      <c r="J29" s="10">
        <v>878.67599999999993</v>
      </c>
      <c r="K29" s="10">
        <v>834.99599999999998</v>
      </c>
      <c r="L29" s="10">
        <v>898.12900000000002</v>
      </c>
      <c r="M29" s="10">
        <v>927.88</v>
      </c>
      <c r="N29" s="10">
        <v>853.66300000000001</v>
      </c>
      <c r="O29" s="10">
        <v>841.18299999999999</v>
      </c>
      <c r="P29" s="10">
        <v>817.20999999999992</v>
      </c>
      <c r="Q29" s="10">
        <v>879.428</v>
      </c>
      <c r="R29" s="10">
        <v>889.54300000000001</v>
      </c>
      <c r="S29" s="10">
        <v>924.36500000000001</v>
      </c>
      <c r="T29" s="10">
        <v>1009.365</v>
      </c>
      <c r="U29" s="10">
        <v>933.24800000000005</v>
      </c>
      <c r="V29" s="10">
        <v>943.68799999999999</v>
      </c>
      <c r="W29" s="10">
        <v>1092.57</v>
      </c>
      <c r="X29" s="10">
        <v>1163.0820000000001</v>
      </c>
      <c r="Y29" s="10">
        <v>1327.9639999999999</v>
      </c>
      <c r="Z29" s="10">
        <v>1170.2149999999999</v>
      </c>
      <c r="AA29" s="10">
        <v>920.64499999999998</v>
      </c>
      <c r="AB29" s="10">
        <v>922.8549999999999</v>
      </c>
      <c r="AC29" s="10">
        <v>874.29200000000003</v>
      </c>
      <c r="AD29" s="10">
        <v>925.49299999999994</v>
      </c>
      <c r="AE29" s="10">
        <v>1023.6799999999998</v>
      </c>
      <c r="AF29" s="10"/>
      <c r="AG29" s="10"/>
    </row>
    <row r="30" spans="1:33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>
      <c r="A31" s="5" t="s">
        <v>7</v>
      </c>
      <c r="B31" s="10">
        <f t="shared" ref="B31:AE31" si="2">MAX(B6:B29)</f>
        <v>1040.3599999999999</v>
      </c>
      <c r="C31" s="10">
        <f t="shared" si="2"/>
        <v>1064.9189999999999</v>
      </c>
      <c r="D31" s="10">
        <f t="shared" si="2"/>
        <v>1064.607</v>
      </c>
      <c r="E31" s="10">
        <f t="shared" si="2"/>
        <v>1123.809</v>
      </c>
      <c r="F31" s="10">
        <f t="shared" si="2"/>
        <v>1246.8629999999998</v>
      </c>
      <c r="G31" s="10">
        <f t="shared" si="2"/>
        <v>1185.5899999999999</v>
      </c>
      <c r="H31" s="10">
        <f t="shared" si="2"/>
        <v>1100.8630000000001</v>
      </c>
      <c r="I31" s="10">
        <f t="shared" si="2"/>
        <v>1112.5150000000001</v>
      </c>
      <c r="J31" s="10">
        <f t="shared" si="2"/>
        <v>1107.0260000000001</v>
      </c>
      <c r="K31" s="10">
        <f t="shared" si="2"/>
        <v>1107.0590000000002</v>
      </c>
      <c r="L31" s="10">
        <f t="shared" si="2"/>
        <v>1127.1079999999999</v>
      </c>
      <c r="M31" s="10">
        <f t="shared" si="2"/>
        <v>1178.5829999999999</v>
      </c>
      <c r="N31" s="10">
        <f t="shared" si="2"/>
        <v>1036.422</v>
      </c>
      <c r="O31" s="10">
        <f t="shared" si="2"/>
        <v>1016.2320000000001</v>
      </c>
      <c r="P31" s="10">
        <f t="shared" si="2"/>
        <v>1025.5550000000001</v>
      </c>
      <c r="Q31" s="10">
        <f t="shared" si="2"/>
        <v>1106.3129999999999</v>
      </c>
      <c r="R31" s="10">
        <f t="shared" si="2"/>
        <v>1122.779</v>
      </c>
      <c r="S31" s="10">
        <f t="shared" si="2"/>
        <v>1141.885</v>
      </c>
      <c r="T31" s="10">
        <f t="shared" si="2"/>
        <v>1272.3980000000001</v>
      </c>
      <c r="U31" s="10">
        <f t="shared" si="2"/>
        <v>1147.011</v>
      </c>
      <c r="V31" s="10">
        <f t="shared" si="2"/>
        <v>1145.3530000000001</v>
      </c>
      <c r="W31" s="10">
        <f t="shared" si="2"/>
        <v>1385.248</v>
      </c>
      <c r="X31" s="10">
        <f t="shared" si="2"/>
        <v>1485.3610000000001</v>
      </c>
      <c r="Y31" s="10">
        <f t="shared" si="2"/>
        <v>1720.3780000000002</v>
      </c>
      <c r="Z31" s="10">
        <f t="shared" si="2"/>
        <v>1574.7260000000001</v>
      </c>
      <c r="AA31" s="10">
        <f t="shared" si="2"/>
        <v>1122.6699999999998</v>
      </c>
      <c r="AB31" s="10">
        <f t="shared" si="2"/>
        <v>1101.626</v>
      </c>
      <c r="AC31" s="10">
        <f t="shared" si="2"/>
        <v>1091.3120000000001</v>
      </c>
      <c r="AD31" s="10">
        <f t="shared" si="2"/>
        <v>1169.318</v>
      </c>
      <c r="AE31" s="10">
        <f t="shared" si="2"/>
        <v>1356.617</v>
      </c>
      <c r="AF31" s="10"/>
      <c r="AG31" s="10"/>
    </row>
    <row r="32" spans="1:33" s="6" customFormat="1">
      <c r="B32" s="6" t="str">
        <f t="shared" ref="B32:AE32" si="3">IF(B31=$AG$7,"*"," ")</f>
        <v xml:space="preserve"> </v>
      </c>
      <c r="C32" s="6" t="str">
        <f t="shared" si="3"/>
        <v xml:space="preserve"> </v>
      </c>
      <c r="D32" s="6" t="str">
        <f t="shared" si="3"/>
        <v xml:space="preserve"> </v>
      </c>
      <c r="E32" s="6" t="str">
        <f t="shared" si="3"/>
        <v xml:space="preserve"> </v>
      </c>
      <c r="F32" s="6" t="str">
        <f t="shared" si="3"/>
        <v xml:space="preserve"> </v>
      </c>
      <c r="G32" s="6" t="str">
        <f t="shared" si="3"/>
        <v xml:space="preserve"> </v>
      </c>
      <c r="H32" s="6" t="str">
        <f t="shared" si="3"/>
        <v xml:space="preserve"> </v>
      </c>
      <c r="I32" s="6" t="str">
        <f t="shared" si="3"/>
        <v xml:space="preserve"> </v>
      </c>
      <c r="J32" s="6" t="str">
        <f t="shared" si="3"/>
        <v xml:space="preserve"> </v>
      </c>
      <c r="K32" s="6" t="str">
        <f t="shared" si="3"/>
        <v xml:space="preserve"> </v>
      </c>
      <c r="L32" s="6" t="str">
        <f t="shared" si="3"/>
        <v xml:space="preserve"> </v>
      </c>
      <c r="M32" s="6" t="str">
        <f t="shared" si="3"/>
        <v xml:space="preserve"> </v>
      </c>
      <c r="N32" s="6" t="str">
        <f t="shared" si="3"/>
        <v xml:space="preserve"> </v>
      </c>
      <c r="O32" s="6" t="str">
        <f t="shared" si="3"/>
        <v xml:space="preserve"> </v>
      </c>
      <c r="P32" s="6" t="str">
        <f t="shared" si="3"/>
        <v xml:space="preserve"> </v>
      </c>
      <c r="Q32" s="6" t="str">
        <f t="shared" si="3"/>
        <v xml:space="preserve"> </v>
      </c>
      <c r="R32" s="6" t="str">
        <f t="shared" si="3"/>
        <v xml:space="preserve"> </v>
      </c>
      <c r="S32" s="6" t="str">
        <f t="shared" si="3"/>
        <v xml:space="preserve"> </v>
      </c>
      <c r="T32" s="6" t="str">
        <f t="shared" si="3"/>
        <v xml:space="preserve"> </v>
      </c>
      <c r="U32" s="6" t="str">
        <f t="shared" si="3"/>
        <v xml:space="preserve"> </v>
      </c>
      <c r="V32" s="6" t="str">
        <f t="shared" si="3"/>
        <v xml:space="preserve"> </v>
      </c>
      <c r="W32" s="6" t="str">
        <f t="shared" si="3"/>
        <v xml:space="preserve"> </v>
      </c>
      <c r="X32" s="6" t="str">
        <f t="shared" si="3"/>
        <v xml:space="preserve"> </v>
      </c>
      <c r="Y32" s="6" t="str">
        <f t="shared" si="3"/>
        <v>*</v>
      </c>
      <c r="Z32" s="6" t="str">
        <f t="shared" si="3"/>
        <v xml:space="preserve"> </v>
      </c>
      <c r="AA32" s="6" t="str">
        <f t="shared" si="3"/>
        <v xml:space="preserve"> </v>
      </c>
      <c r="AB32" s="6" t="str">
        <f t="shared" si="3"/>
        <v xml:space="preserve"> </v>
      </c>
      <c r="AC32" s="6" t="str">
        <f t="shared" si="3"/>
        <v xml:space="preserve"> </v>
      </c>
      <c r="AD32" s="6" t="str">
        <f t="shared" si="3"/>
        <v xml:space="preserve"> </v>
      </c>
      <c r="AE32" s="6" t="str">
        <f t="shared" si="3"/>
        <v xml:space="preserve"> </v>
      </c>
    </row>
    <row r="33" spans="1:27">
      <c r="A33" s="18"/>
      <c r="B33" s="18" t="s">
        <v>8</v>
      </c>
      <c r="J33" s="2"/>
      <c r="Y33" s="2"/>
      <c r="AA33" s="2"/>
    </row>
    <row r="34" spans="1:27">
      <c r="A34" s="9" t="s">
        <v>9</v>
      </c>
      <c r="B34" s="1" t="s">
        <v>10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honeticPr fontId="10" type="noConversion"/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M130"/>
  <sheetViews>
    <sheetView showGridLines="0" workbookViewId="0">
      <pane xSplit="1" ySplit="5" topLeftCell="B6" activePane="bottomRight" state="frozen"/>
      <selection pane="bottomRight" activeCell="B6" sqref="B6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19"/>
      <c r="N1" s="23" t="s">
        <v>0</v>
      </c>
      <c r="P1" s="24">
        <f>$B$5</f>
        <v>45839</v>
      </c>
    </row>
    <row r="2" spans="1:39">
      <c r="A2" s="8"/>
      <c r="N2" s="1"/>
    </row>
    <row r="3" spans="1:39"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9">
      <c r="C4" s="26"/>
      <c r="D4" s="26" t="s">
        <v>31</v>
      </c>
      <c r="E4" s="26"/>
      <c r="F4" s="26"/>
      <c r="G4" s="26"/>
      <c r="H4" s="26"/>
      <c r="I4" s="26" t="s">
        <v>32</v>
      </c>
      <c r="J4" s="26" t="s">
        <v>31</v>
      </c>
      <c r="K4" s="26" t="s">
        <v>32</v>
      </c>
      <c r="L4" s="26" t="s">
        <v>33</v>
      </c>
      <c r="M4" s="26" t="s">
        <v>33</v>
      </c>
      <c r="N4" s="26" t="s">
        <v>33</v>
      </c>
      <c r="O4" s="26" t="s">
        <v>33</v>
      </c>
      <c r="P4" s="26" t="s">
        <v>33</v>
      </c>
      <c r="Q4" s="26" t="s">
        <v>31</v>
      </c>
      <c r="R4" s="26" t="s">
        <v>33</v>
      </c>
      <c r="S4" s="26" t="s">
        <v>33</v>
      </c>
      <c r="T4" s="26" t="s">
        <v>33</v>
      </c>
      <c r="U4" s="26" t="s">
        <v>33</v>
      </c>
      <c r="V4" s="26" t="s">
        <v>31</v>
      </c>
      <c r="W4" s="26" t="s">
        <v>33</v>
      </c>
      <c r="X4" s="26" t="s">
        <v>33</v>
      </c>
      <c r="Y4" s="26" t="s">
        <v>33</v>
      </c>
      <c r="Z4" s="26" t="s">
        <v>33</v>
      </c>
      <c r="AA4" s="26" t="s">
        <v>33</v>
      </c>
      <c r="AB4" s="26" t="s">
        <v>33</v>
      </c>
      <c r="AC4" s="26" t="s">
        <v>33</v>
      </c>
      <c r="AD4" s="26" t="s">
        <v>33</v>
      </c>
      <c r="AE4" s="26" t="s">
        <v>33</v>
      </c>
      <c r="AF4" s="26" t="s">
        <v>33</v>
      </c>
      <c r="AH4" s="9"/>
      <c r="AI4" s="14"/>
    </row>
    <row r="5" spans="1:39">
      <c r="A5" s="1" t="s">
        <v>5</v>
      </c>
      <c r="B5" s="35">
        <f>JUN!AE5+1</f>
        <v>45839</v>
      </c>
      <c r="C5" s="35">
        <f>B5+1</f>
        <v>45840</v>
      </c>
      <c r="D5" s="35">
        <f t="shared" ref="D5:AF5" si="0">C5+1</f>
        <v>45841</v>
      </c>
      <c r="E5" s="35">
        <f t="shared" si="0"/>
        <v>45842</v>
      </c>
      <c r="F5" s="35">
        <f t="shared" si="0"/>
        <v>45843</v>
      </c>
      <c r="G5" s="35">
        <f t="shared" si="0"/>
        <v>45844</v>
      </c>
      <c r="H5" s="35">
        <f t="shared" si="0"/>
        <v>45845</v>
      </c>
      <c r="I5" s="35">
        <f t="shared" si="0"/>
        <v>45846</v>
      </c>
      <c r="J5" s="35">
        <f t="shared" si="0"/>
        <v>45847</v>
      </c>
      <c r="K5" s="35">
        <f t="shared" si="0"/>
        <v>45848</v>
      </c>
      <c r="L5" s="35">
        <f t="shared" si="0"/>
        <v>45849</v>
      </c>
      <c r="M5" s="35">
        <f t="shared" si="0"/>
        <v>45850</v>
      </c>
      <c r="N5" s="35">
        <f t="shared" si="0"/>
        <v>45851</v>
      </c>
      <c r="O5" s="35">
        <f t="shared" si="0"/>
        <v>45852</v>
      </c>
      <c r="P5" s="35">
        <f t="shared" si="0"/>
        <v>45853</v>
      </c>
      <c r="Q5" s="35">
        <f t="shared" si="0"/>
        <v>45854</v>
      </c>
      <c r="R5" s="35">
        <f t="shared" si="0"/>
        <v>45855</v>
      </c>
      <c r="S5" s="35">
        <f t="shared" si="0"/>
        <v>45856</v>
      </c>
      <c r="T5" s="35">
        <f t="shared" si="0"/>
        <v>45857</v>
      </c>
      <c r="U5" s="35">
        <f t="shared" si="0"/>
        <v>45858</v>
      </c>
      <c r="V5" s="35">
        <f t="shared" si="0"/>
        <v>45859</v>
      </c>
      <c r="W5" s="35">
        <f t="shared" si="0"/>
        <v>45860</v>
      </c>
      <c r="X5" s="35">
        <f t="shared" si="0"/>
        <v>45861</v>
      </c>
      <c r="Y5" s="35">
        <f t="shared" si="0"/>
        <v>45862</v>
      </c>
      <c r="Z5" s="35">
        <f t="shared" si="0"/>
        <v>45863</v>
      </c>
      <c r="AA5" s="35">
        <f t="shared" si="0"/>
        <v>45864</v>
      </c>
      <c r="AB5" s="35">
        <f t="shared" si="0"/>
        <v>45865</v>
      </c>
      <c r="AC5" s="35">
        <f t="shared" si="0"/>
        <v>45866</v>
      </c>
      <c r="AD5" s="35">
        <f t="shared" si="0"/>
        <v>45867</v>
      </c>
      <c r="AE5" s="35">
        <f t="shared" si="0"/>
        <v>45868</v>
      </c>
      <c r="AF5" s="35">
        <f t="shared" si="0"/>
        <v>45869</v>
      </c>
      <c r="AG5" s="35"/>
      <c r="AH5" s="13" t="s">
        <v>6</v>
      </c>
      <c r="AI5" s="14"/>
    </row>
    <row r="6" spans="1:39">
      <c r="A6" s="4">
        <v>1</v>
      </c>
      <c r="B6" s="7">
        <v>947.95799999999997</v>
      </c>
      <c r="C6" s="7">
        <v>1087.1570000000002</v>
      </c>
      <c r="D6" s="7">
        <v>1068.011</v>
      </c>
      <c r="E6" s="7">
        <v>959.48599999999999</v>
      </c>
      <c r="F6" s="10">
        <v>868.28199999999993</v>
      </c>
      <c r="G6" s="10">
        <v>918.27599999999995</v>
      </c>
      <c r="H6" s="10">
        <v>1153.364</v>
      </c>
      <c r="I6" s="10">
        <v>1157.8140000000001</v>
      </c>
      <c r="J6" s="10">
        <v>1013.5540000000001</v>
      </c>
      <c r="K6" s="10">
        <v>958.10500000000002</v>
      </c>
      <c r="L6" s="10">
        <v>916.93499999999995</v>
      </c>
      <c r="M6" s="10">
        <v>919.71799999999996</v>
      </c>
      <c r="N6" s="10">
        <v>909.3</v>
      </c>
      <c r="O6" s="10">
        <v>940.54000000000008</v>
      </c>
      <c r="P6" s="10">
        <v>1026.1559999999999</v>
      </c>
      <c r="Q6" s="10">
        <v>1125.953</v>
      </c>
      <c r="R6" s="10">
        <v>1164.3680000000002</v>
      </c>
      <c r="S6" s="10">
        <v>1202.0649999999998</v>
      </c>
      <c r="T6" s="10">
        <v>932.673</v>
      </c>
      <c r="U6" s="10">
        <v>937.95900000000006</v>
      </c>
      <c r="V6" s="10">
        <v>924.88599999999997</v>
      </c>
      <c r="W6" s="10">
        <v>896.976</v>
      </c>
      <c r="X6" s="10">
        <v>883.89099999999996</v>
      </c>
      <c r="Y6" s="10">
        <v>965.51600000000008</v>
      </c>
      <c r="Z6" s="10">
        <v>1096.7170000000001</v>
      </c>
      <c r="AA6" s="10">
        <v>1027.046</v>
      </c>
      <c r="AB6" s="10">
        <v>937.84100000000001</v>
      </c>
      <c r="AC6" s="10">
        <v>925.04</v>
      </c>
      <c r="AD6" s="10">
        <v>1067.0609999999999</v>
      </c>
      <c r="AE6" s="10">
        <v>1152.886</v>
      </c>
      <c r="AF6" s="10">
        <v>1095.8210000000001</v>
      </c>
      <c r="AG6" s="10"/>
      <c r="AH6" s="12"/>
      <c r="AI6" s="15"/>
    </row>
    <row r="7" spans="1:39">
      <c r="A7" s="4">
        <f t="shared" ref="A7:A29" si="1">A6+1</f>
        <v>2</v>
      </c>
      <c r="B7" s="7">
        <v>900.755</v>
      </c>
      <c r="C7" s="7">
        <v>1048.586</v>
      </c>
      <c r="D7" s="7">
        <v>1019.5630000000001</v>
      </c>
      <c r="E7" s="7">
        <v>909.31400000000008</v>
      </c>
      <c r="F7" s="10">
        <v>838.92499999999995</v>
      </c>
      <c r="G7" s="10">
        <v>876.66800000000001</v>
      </c>
      <c r="H7" s="10">
        <v>1102.5319999999999</v>
      </c>
      <c r="I7" s="10">
        <v>1106.193</v>
      </c>
      <c r="J7" s="10">
        <v>967.27300000000002</v>
      </c>
      <c r="K7" s="10">
        <v>923.69299999999998</v>
      </c>
      <c r="L7" s="10">
        <v>883.74599999999998</v>
      </c>
      <c r="M7" s="10">
        <v>877.91599999999994</v>
      </c>
      <c r="N7" s="10">
        <v>870.95500000000004</v>
      </c>
      <c r="O7" s="10">
        <v>900.16600000000005</v>
      </c>
      <c r="P7" s="10">
        <v>985.11299999999994</v>
      </c>
      <c r="Q7" s="10">
        <v>1072.115</v>
      </c>
      <c r="R7" s="10">
        <v>1105.1870000000001</v>
      </c>
      <c r="S7" s="10">
        <v>1151.9630000000002</v>
      </c>
      <c r="T7" s="10">
        <v>886.81200000000001</v>
      </c>
      <c r="U7" s="10">
        <v>917.11300000000006</v>
      </c>
      <c r="V7" s="10">
        <v>888.70399999999995</v>
      </c>
      <c r="W7" s="10">
        <v>847.40499999999997</v>
      </c>
      <c r="X7" s="10">
        <v>841.404</v>
      </c>
      <c r="Y7" s="10">
        <v>899.88699999999994</v>
      </c>
      <c r="Z7" s="10">
        <v>1034.325</v>
      </c>
      <c r="AA7" s="10">
        <v>964.74599999999998</v>
      </c>
      <c r="AB7" s="10">
        <v>888.95500000000004</v>
      </c>
      <c r="AC7" s="10">
        <v>878.77600000000007</v>
      </c>
      <c r="AD7" s="10">
        <v>1023.573</v>
      </c>
      <c r="AE7" s="10">
        <v>1081.0909999999999</v>
      </c>
      <c r="AF7" s="10">
        <v>1060.1499999999999</v>
      </c>
      <c r="AG7" s="10"/>
      <c r="AH7" s="12">
        <f>MAX($B$6:$AF$29)</f>
        <v>1677.9590000000001</v>
      </c>
      <c r="AI7" s="21">
        <f>MATCH($AH$7,$B$31:$AF$31,0)</f>
        <v>29</v>
      </c>
      <c r="AJ7" s="19">
        <f>INDEX($B$5:$AF$5,$AI$7)</f>
        <v>45867</v>
      </c>
      <c r="AK7" s="22">
        <f>INDEX($A$6:$A$29,MATCH($AH$7,INDEX($B$6:$AF$29,0,$AI$7),0))</f>
        <v>19</v>
      </c>
      <c r="AL7" s="14"/>
      <c r="AM7" s="14"/>
    </row>
    <row r="8" spans="1:39">
      <c r="A8" s="4">
        <f t="shared" si="1"/>
        <v>3</v>
      </c>
      <c r="B8" s="7">
        <v>879.72300000000007</v>
      </c>
      <c r="C8" s="7">
        <v>1012.611</v>
      </c>
      <c r="D8" s="7">
        <v>978.84899999999993</v>
      </c>
      <c r="E8" s="7">
        <v>895.78300000000002</v>
      </c>
      <c r="F8" s="10">
        <v>812.87599999999998</v>
      </c>
      <c r="G8" s="10">
        <v>861.96900000000005</v>
      </c>
      <c r="H8" s="10">
        <v>1075.759</v>
      </c>
      <c r="I8" s="10">
        <v>1101.011</v>
      </c>
      <c r="J8" s="10">
        <v>932.13599999999997</v>
      </c>
      <c r="K8" s="10">
        <v>894.86</v>
      </c>
      <c r="L8" s="10">
        <v>865.928</v>
      </c>
      <c r="M8" s="10">
        <v>859.75900000000001</v>
      </c>
      <c r="N8" s="10">
        <v>849.721</v>
      </c>
      <c r="O8" s="10">
        <v>875.46600000000001</v>
      </c>
      <c r="P8" s="10">
        <v>964.81</v>
      </c>
      <c r="Q8" s="10">
        <v>1037.885</v>
      </c>
      <c r="R8" s="10">
        <v>1071.577</v>
      </c>
      <c r="S8" s="10">
        <v>1122.626</v>
      </c>
      <c r="T8" s="10">
        <v>854.38299999999992</v>
      </c>
      <c r="U8" s="10">
        <v>877.702</v>
      </c>
      <c r="V8" s="10">
        <v>874.78899999999999</v>
      </c>
      <c r="W8" s="10">
        <v>813.25299999999993</v>
      </c>
      <c r="X8" s="10">
        <v>816.38900000000001</v>
      </c>
      <c r="Y8" s="10">
        <v>874.91899999999998</v>
      </c>
      <c r="Z8" s="10">
        <v>993.86</v>
      </c>
      <c r="AA8" s="10">
        <v>917.79399999999998</v>
      </c>
      <c r="AB8" s="10">
        <v>866.10799999999995</v>
      </c>
      <c r="AC8" s="10">
        <v>862.53399999999999</v>
      </c>
      <c r="AD8" s="10">
        <v>996.82299999999998</v>
      </c>
      <c r="AE8" s="10">
        <v>1031.0070000000001</v>
      </c>
      <c r="AF8" s="10">
        <v>1029.4970000000001</v>
      </c>
      <c r="AG8" s="10"/>
      <c r="AH8" s="17" t="str">
        <f>CONCATENATE(TEXT($AJ$7,"mm/dd/yyyy")," @ ",$AK$7,)&amp;"00"</f>
        <v>07/29/2025 @ 1900</v>
      </c>
      <c r="AI8" s="14"/>
      <c r="AJ8" s="14"/>
      <c r="AK8" s="14"/>
      <c r="AL8" s="14"/>
      <c r="AM8" s="14"/>
    </row>
    <row r="9" spans="1:39">
      <c r="A9" s="4">
        <f t="shared" si="1"/>
        <v>4</v>
      </c>
      <c r="B9" s="7">
        <v>873.53500000000008</v>
      </c>
      <c r="C9" s="7">
        <v>999.04299999999989</v>
      </c>
      <c r="D9" s="7">
        <v>950.57399999999996</v>
      </c>
      <c r="E9" s="7">
        <v>860.77200000000005</v>
      </c>
      <c r="F9" s="10">
        <v>796.76900000000001</v>
      </c>
      <c r="G9" s="10">
        <v>845.178</v>
      </c>
      <c r="H9" s="10">
        <v>1065.213</v>
      </c>
      <c r="I9" s="10">
        <v>1069.501</v>
      </c>
      <c r="J9" s="10">
        <v>930.17399999999998</v>
      </c>
      <c r="K9" s="10">
        <v>889.298</v>
      </c>
      <c r="L9" s="10">
        <v>853.24199999999996</v>
      </c>
      <c r="M9" s="10">
        <v>840.673</v>
      </c>
      <c r="N9" s="10">
        <v>838.67100000000005</v>
      </c>
      <c r="O9" s="10">
        <v>868.93099999999993</v>
      </c>
      <c r="P9" s="10">
        <v>960.86099999999999</v>
      </c>
      <c r="Q9" s="10">
        <v>1019.3480000000001</v>
      </c>
      <c r="R9" s="10">
        <v>1059.6940000000002</v>
      </c>
      <c r="S9" s="10">
        <v>1070.8900000000001</v>
      </c>
      <c r="T9" s="10">
        <v>845.399</v>
      </c>
      <c r="U9" s="10">
        <v>866.65599999999995</v>
      </c>
      <c r="V9" s="10">
        <v>863.62100000000009</v>
      </c>
      <c r="W9" s="10">
        <v>795.94399999999996</v>
      </c>
      <c r="X9" s="10">
        <v>803.30400000000009</v>
      </c>
      <c r="Y9" s="10">
        <v>863.12400000000002</v>
      </c>
      <c r="Z9" s="10">
        <v>981.62900000000002</v>
      </c>
      <c r="AA9" s="10">
        <v>900.91600000000005</v>
      </c>
      <c r="AB9" s="10">
        <v>850.06</v>
      </c>
      <c r="AC9" s="10">
        <v>855.20999999999992</v>
      </c>
      <c r="AD9" s="10">
        <v>980.0630000000001</v>
      </c>
      <c r="AE9" s="10">
        <v>1013.684</v>
      </c>
      <c r="AF9" s="10">
        <v>1015.4590000000001</v>
      </c>
      <c r="AG9" s="10"/>
      <c r="AH9" s="20"/>
      <c r="AI9" s="14"/>
      <c r="AJ9" s="14"/>
      <c r="AK9" s="14"/>
      <c r="AL9" s="14"/>
      <c r="AM9" s="14"/>
    </row>
    <row r="10" spans="1:39">
      <c r="A10" s="4">
        <f t="shared" si="1"/>
        <v>5</v>
      </c>
      <c r="B10" s="7">
        <v>893.14700000000005</v>
      </c>
      <c r="C10" s="7">
        <v>1015.715</v>
      </c>
      <c r="D10" s="7">
        <v>954.73500000000001</v>
      </c>
      <c r="E10" s="7">
        <v>861.39099999999996</v>
      </c>
      <c r="F10" s="10">
        <v>794.99199999999996</v>
      </c>
      <c r="G10" s="10">
        <v>848.14599999999996</v>
      </c>
      <c r="H10" s="10">
        <v>1058.1110000000001</v>
      </c>
      <c r="I10" s="10">
        <v>1079.075</v>
      </c>
      <c r="J10" s="10">
        <v>938.89200000000005</v>
      </c>
      <c r="K10" s="10">
        <v>898.46100000000001</v>
      </c>
      <c r="L10" s="10">
        <v>864.58799999999997</v>
      </c>
      <c r="M10" s="10">
        <v>841.76400000000001</v>
      </c>
      <c r="N10" s="10">
        <v>832.28899999999999</v>
      </c>
      <c r="O10" s="10">
        <v>883.17500000000007</v>
      </c>
      <c r="P10" s="10">
        <v>977.02200000000005</v>
      </c>
      <c r="Q10" s="10">
        <v>1018.732</v>
      </c>
      <c r="R10" s="10">
        <v>1066.0740000000001</v>
      </c>
      <c r="S10" s="10">
        <v>1064.491</v>
      </c>
      <c r="T10" s="10">
        <v>831.81000000000006</v>
      </c>
      <c r="U10" s="10">
        <v>869.00800000000004</v>
      </c>
      <c r="V10" s="10">
        <v>874.42</v>
      </c>
      <c r="W10" s="10">
        <v>811.24799999999993</v>
      </c>
      <c r="X10" s="10">
        <v>816.01600000000008</v>
      </c>
      <c r="Y10" s="10">
        <v>880.84699999999998</v>
      </c>
      <c r="Z10" s="10">
        <v>997.21999999999991</v>
      </c>
      <c r="AA10" s="10">
        <v>882.74700000000007</v>
      </c>
      <c r="AB10" s="10">
        <v>841.05499999999995</v>
      </c>
      <c r="AC10" s="10">
        <v>878.06899999999996</v>
      </c>
      <c r="AD10" s="10">
        <v>1004.636</v>
      </c>
      <c r="AE10" s="10">
        <v>1026.521</v>
      </c>
      <c r="AF10" s="10">
        <v>1027.268</v>
      </c>
      <c r="AG10" s="10"/>
      <c r="AH10" s="16"/>
    </row>
    <row r="11" spans="1:39">
      <c r="A11" s="4">
        <f t="shared" si="1"/>
        <v>6</v>
      </c>
      <c r="B11" s="7">
        <v>920.08199999999999</v>
      </c>
      <c r="C11" s="7">
        <v>1031.3219999999999</v>
      </c>
      <c r="D11" s="7">
        <v>981.83699999999999</v>
      </c>
      <c r="E11" s="7">
        <v>852.03200000000004</v>
      </c>
      <c r="F11" s="10">
        <v>795.72799999999995</v>
      </c>
      <c r="G11" s="10">
        <v>849.25300000000004</v>
      </c>
      <c r="H11" s="10">
        <v>1085.9349999999999</v>
      </c>
      <c r="I11" s="10">
        <v>1117.597</v>
      </c>
      <c r="J11" s="10">
        <v>980.24</v>
      </c>
      <c r="K11" s="10">
        <v>956.83400000000006</v>
      </c>
      <c r="L11" s="10">
        <v>906.36299999999994</v>
      </c>
      <c r="M11" s="10">
        <v>855.52</v>
      </c>
      <c r="N11" s="10">
        <v>849.64700000000005</v>
      </c>
      <c r="O11" s="10">
        <v>932.76900000000001</v>
      </c>
      <c r="P11" s="10">
        <v>1023.4889999999999</v>
      </c>
      <c r="Q11" s="10">
        <v>1049.271</v>
      </c>
      <c r="R11" s="10">
        <v>1105.2180000000001</v>
      </c>
      <c r="S11" s="10">
        <v>1074.2470000000001</v>
      </c>
      <c r="T11" s="10">
        <v>836.99699999999996</v>
      </c>
      <c r="U11" s="10">
        <v>880.73300000000006</v>
      </c>
      <c r="V11" s="10">
        <v>922.12100000000009</v>
      </c>
      <c r="W11" s="10">
        <v>862.90800000000002</v>
      </c>
      <c r="X11" s="10">
        <v>857.92499999999995</v>
      </c>
      <c r="Y11" s="10">
        <v>933.37800000000004</v>
      </c>
      <c r="Z11" s="10">
        <v>1022.8560000000001</v>
      </c>
      <c r="AA11" s="10">
        <v>889.29599999999994</v>
      </c>
      <c r="AB11" s="10">
        <v>840.80200000000002</v>
      </c>
      <c r="AC11" s="10">
        <v>934.73</v>
      </c>
      <c r="AD11" s="10">
        <v>1051.6660000000002</v>
      </c>
      <c r="AE11" s="10">
        <v>1059.2920000000001</v>
      </c>
      <c r="AF11" s="10">
        <v>1074.2049999999999</v>
      </c>
      <c r="AG11" s="10"/>
      <c r="AH11" s="11"/>
    </row>
    <row r="12" spans="1:39">
      <c r="A12" s="4">
        <f t="shared" si="1"/>
        <v>7</v>
      </c>
      <c r="B12" s="7">
        <v>993.33</v>
      </c>
      <c r="C12" s="7">
        <v>1074.9840000000002</v>
      </c>
      <c r="D12" s="7">
        <v>1029.4660000000001</v>
      </c>
      <c r="E12" s="7">
        <v>865.93200000000002</v>
      </c>
      <c r="F12" s="10">
        <v>807.60699999999997</v>
      </c>
      <c r="G12" s="10">
        <v>858.04899999999998</v>
      </c>
      <c r="H12" s="10">
        <v>1162.8509999999999</v>
      </c>
      <c r="I12" s="10">
        <v>1182.4690000000001</v>
      </c>
      <c r="J12" s="10">
        <v>1047.7</v>
      </c>
      <c r="K12" s="10">
        <v>1013.61</v>
      </c>
      <c r="L12" s="10">
        <v>968.14099999999996</v>
      </c>
      <c r="M12" s="10">
        <v>888.20100000000002</v>
      </c>
      <c r="N12" s="10">
        <v>877.125</v>
      </c>
      <c r="O12" s="10">
        <v>1014.5150000000001</v>
      </c>
      <c r="P12" s="10">
        <v>1102.4840000000002</v>
      </c>
      <c r="Q12" s="10">
        <v>1119.6600000000001</v>
      </c>
      <c r="R12" s="10">
        <v>1190.1770000000001</v>
      </c>
      <c r="S12" s="10">
        <v>1106.45</v>
      </c>
      <c r="T12" s="10">
        <v>843.87</v>
      </c>
      <c r="U12" s="10">
        <v>899.40099999999995</v>
      </c>
      <c r="V12" s="10">
        <v>961.23799999999994</v>
      </c>
      <c r="W12" s="10">
        <v>926.21499999999992</v>
      </c>
      <c r="X12" s="10">
        <v>908.67500000000007</v>
      </c>
      <c r="Y12" s="10">
        <v>992.22900000000004</v>
      </c>
      <c r="Z12" s="10">
        <v>1103.0839999999998</v>
      </c>
      <c r="AA12" s="10">
        <v>895.97199999999998</v>
      </c>
      <c r="AB12" s="10">
        <v>849.73</v>
      </c>
      <c r="AC12" s="10">
        <v>1000.814</v>
      </c>
      <c r="AD12" s="10">
        <v>1135.575</v>
      </c>
      <c r="AE12" s="10">
        <v>1112.115</v>
      </c>
      <c r="AF12" s="10">
        <v>1148.652</v>
      </c>
      <c r="AG12" s="10"/>
      <c r="AH12" s="11"/>
    </row>
    <row r="13" spans="1:39">
      <c r="A13" s="4">
        <f t="shared" si="1"/>
        <v>8</v>
      </c>
      <c r="B13" s="7">
        <v>1047.6850000000002</v>
      </c>
      <c r="C13" s="7">
        <v>1126.4199999999998</v>
      </c>
      <c r="D13" s="7">
        <v>1078.433</v>
      </c>
      <c r="E13" s="7">
        <v>858.38</v>
      </c>
      <c r="F13" s="10">
        <v>821.32799999999997</v>
      </c>
      <c r="G13" s="10">
        <v>887.94499999999994</v>
      </c>
      <c r="H13" s="10">
        <v>1186.828</v>
      </c>
      <c r="I13" s="10">
        <v>1246.546</v>
      </c>
      <c r="J13" s="10">
        <v>1091.511</v>
      </c>
      <c r="K13" s="10">
        <v>1064.0940000000001</v>
      </c>
      <c r="L13" s="10">
        <v>1020.7330000000001</v>
      </c>
      <c r="M13" s="10">
        <v>948.27600000000007</v>
      </c>
      <c r="N13" s="10">
        <v>921.24599999999998</v>
      </c>
      <c r="O13" s="10">
        <v>1092.941</v>
      </c>
      <c r="P13" s="10">
        <v>1148.7630000000001</v>
      </c>
      <c r="Q13" s="10">
        <v>1168.403</v>
      </c>
      <c r="R13" s="10">
        <v>1265.0920000000001</v>
      </c>
      <c r="S13" s="10">
        <v>1132.3789999999999</v>
      </c>
      <c r="T13" s="10">
        <v>849.50300000000004</v>
      </c>
      <c r="U13" s="10">
        <v>933.90600000000006</v>
      </c>
      <c r="V13" s="10">
        <v>997.40800000000002</v>
      </c>
      <c r="W13" s="10">
        <v>935.101</v>
      </c>
      <c r="X13" s="10">
        <v>928.45899999999995</v>
      </c>
      <c r="Y13" s="10">
        <v>1026.124</v>
      </c>
      <c r="Z13" s="10">
        <v>1160.395</v>
      </c>
      <c r="AA13" s="10">
        <v>900.80700000000002</v>
      </c>
      <c r="AB13" s="10">
        <v>870.10400000000004</v>
      </c>
      <c r="AC13" s="10">
        <v>1031.5899999999999</v>
      </c>
      <c r="AD13" s="10">
        <v>1172.001</v>
      </c>
      <c r="AE13" s="10">
        <v>1157.4110000000001</v>
      </c>
      <c r="AF13" s="10">
        <v>1209.3419999999999</v>
      </c>
      <c r="AG13" s="10"/>
      <c r="AH13" s="10"/>
    </row>
    <row r="14" spans="1:39">
      <c r="A14" s="4">
        <f t="shared" si="1"/>
        <v>9</v>
      </c>
      <c r="B14" s="7">
        <v>1086.8789999999999</v>
      </c>
      <c r="C14" s="7">
        <v>1138.3920000000001</v>
      </c>
      <c r="D14" s="7">
        <v>1103.3489999999999</v>
      </c>
      <c r="E14" s="7">
        <v>852.83499999999992</v>
      </c>
      <c r="F14" s="10">
        <v>834.2</v>
      </c>
      <c r="G14" s="10">
        <v>934.53300000000002</v>
      </c>
      <c r="H14" s="10">
        <v>1235.6180000000002</v>
      </c>
      <c r="I14" s="10">
        <v>1284.587</v>
      </c>
      <c r="J14" s="10">
        <v>1099.5989999999999</v>
      </c>
      <c r="K14" s="10">
        <v>1079.0430000000001</v>
      </c>
      <c r="L14" s="10">
        <v>1036.681</v>
      </c>
      <c r="M14" s="10">
        <v>1008.271</v>
      </c>
      <c r="N14" s="10">
        <v>973.19499999999994</v>
      </c>
      <c r="O14" s="10">
        <v>1117.634</v>
      </c>
      <c r="P14" s="10">
        <v>1146.5339999999999</v>
      </c>
      <c r="Q14" s="10">
        <v>1169.4069999999999</v>
      </c>
      <c r="R14" s="10">
        <v>1302.2619999999999</v>
      </c>
      <c r="S14" s="10">
        <v>1104.7159999999999</v>
      </c>
      <c r="T14" s="10">
        <v>852.95299999999997</v>
      </c>
      <c r="U14" s="10">
        <v>949.40300000000002</v>
      </c>
      <c r="V14" s="10">
        <v>946.495</v>
      </c>
      <c r="W14" s="10">
        <v>882.36999999999989</v>
      </c>
      <c r="X14" s="10">
        <v>893.22899999999993</v>
      </c>
      <c r="Y14" s="10">
        <v>1015.5500000000001</v>
      </c>
      <c r="Z14" s="10">
        <v>1217.0449999999998</v>
      </c>
      <c r="AA14" s="10">
        <v>898.928</v>
      </c>
      <c r="AB14" s="10">
        <v>887.25400000000002</v>
      </c>
      <c r="AC14" s="10">
        <v>1048.7339999999999</v>
      </c>
      <c r="AD14" s="10">
        <v>1175.3340000000001</v>
      </c>
      <c r="AE14" s="10">
        <v>1163.3319999999999</v>
      </c>
      <c r="AF14" s="10">
        <v>1241.4880000000001</v>
      </c>
      <c r="AG14" s="10"/>
      <c r="AH14" s="10"/>
    </row>
    <row r="15" spans="1:39">
      <c r="A15" s="4">
        <f t="shared" si="1"/>
        <v>10</v>
      </c>
      <c r="B15" s="7">
        <v>1093.172</v>
      </c>
      <c r="C15" s="7">
        <v>1172.25</v>
      </c>
      <c r="D15" s="7">
        <v>1087.7289999999998</v>
      </c>
      <c r="E15" s="7">
        <v>845.44600000000003</v>
      </c>
      <c r="F15" s="10">
        <v>821.13099999999997</v>
      </c>
      <c r="G15" s="10">
        <v>961.08399999999995</v>
      </c>
      <c r="H15" s="10">
        <v>1256.83</v>
      </c>
      <c r="I15" s="10">
        <v>1311.4350000000002</v>
      </c>
      <c r="J15" s="10">
        <v>1104.153</v>
      </c>
      <c r="K15" s="10">
        <v>1078.038</v>
      </c>
      <c r="L15" s="10">
        <v>1059.7679999999998</v>
      </c>
      <c r="M15" s="10">
        <v>1041.125</v>
      </c>
      <c r="N15" s="10">
        <v>994.70899999999995</v>
      </c>
      <c r="O15" s="10">
        <v>1137.1579999999999</v>
      </c>
      <c r="P15" s="10">
        <v>1110.299</v>
      </c>
      <c r="Q15" s="10">
        <v>1186.76</v>
      </c>
      <c r="R15" s="10">
        <v>1326.9549999999999</v>
      </c>
      <c r="S15" s="10">
        <v>1036.941</v>
      </c>
      <c r="T15" s="10">
        <v>804.50900000000001</v>
      </c>
      <c r="U15" s="10">
        <v>994.94200000000001</v>
      </c>
      <c r="V15" s="10">
        <v>917.57</v>
      </c>
      <c r="W15" s="10">
        <v>836.73699999999997</v>
      </c>
      <c r="X15" s="10">
        <v>863.53500000000008</v>
      </c>
      <c r="Y15" s="10">
        <v>966.68600000000004</v>
      </c>
      <c r="Z15" s="10">
        <v>1266.4860000000001</v>
      </c>
      <c r="AA15" s="10">
        <v>878.7879999999999</v>
      </c>
      <c r="AB15" s="10">
        <v>909.10199999999998</v>
      </c>
      <c r="AC15" s="10">
        <v>1031.6790000000001</v>
      </c>
      <c r="AD15" s="10">
        <v>1197.596</v>
      </c>
      <c r="AE15" s="10">
        <v>1148.0889999999999</v>
      </c>
      <c r="AF15" s="10">
        <v>1235.3630000000001</v>
      </c>
      <c r="AG15" s="10"/>
      <c r="AH15" s="10"/>
    </row>
    <row r="16" spans="1:39">
      <c r="A16" s="4">
        <f t="shared" si="1"/>
        <v>11</v>
      </c>
      <c r="B16" s="7">
        <v>1111.3</v>
      </c>
      <c r="C16" s="7">
        <v>1190.5170000000001</v>
      </c>
      <c r="D16" s="7">
        <v>1103.1789999999999</v>
      </c>
      <c r="E16" s="7">
        <v>846.1690000000001</v>
      </c>
      <c r="F16" s="10">
        <v>843.56600000000003</v>
      </c>
      <c r="G16" s="10">
        <v>1009.0150000000001</v>
      </c>
      <c r="H16" s="10">
        <v>1297.9689999999998</v>
      </c>
      <c r="I16" s="10">
        <v>1369.8529999999998</v>
      </c>
      <c r="J16" s="10">
        <v>1117.1380000000001</v>
      </c>
      <c r="K16" s="10">
        <v>1093.864</v>
      </c>
      <c r="L16" s="10">
        <v>1047.9559999999999</v>
      </c>
      <c r="M16" s="10">
        <v>1055.2549999999999</v>
      </c>
      <c r="N16" s="10">
        <v>978.12900000000002</v>
      </c>
      <c r="O16" s="10">
        <v>1169.1160000000002</v>
      </c>
      <c r="P16" s="10">
        <v>1136.0840000000001</v>
      </c>
      <c r="Q16" s="10">
        <v>1212.3420000000001</v>
      </c>
      <c r="R16" s="10">
        <v>1343.1009999999999</v>
      </c>
      <c r="S16" s="10">
        <v>983.27</v>
      </c>
      <c r="T16" s="10">
        <v>813.36800000000005</v>
      </c>
      <c r="U16" s="10">
        <v>1078.77</v>
      </c>
      <c r="V16" s="10">
        <v>906.39300000000003</v>
      </c>
      <c r="W16" s="10">
        <v>815.90200000000004</v>
      </c>
      <c r="X16" s="10">
        <v>860.35699999999997</v>
      </c>
      <c r="Y16" s="10">
        <v>995.10199999999998</v>
      </c>
      <c r="Z16" s="10">
        <v>1369.078</v>
      </c>
      <c r="AA16" s="10">
        <v>881.98599999999999</v>
      </c>
      <c r="AB16" s="10">
        <v>943.06200000000001</v>
      </c>
      <c r="AC16" s="10">
        <v>1029.9259999999999</v>
      </c>
      <c r="AD16" s="10">
        <v>1250.6600000000001</v>
      </c>
      <c r="AE16" s="10">
        <v>1163.425</v>
      </c>
      <c r="AF16" s="10">
        <v>1218.8799999999999</v>
      </c>
      <c r="AG16" s="10"/>
      <c r="AH16" s="10"/>
    </row>
    <row r="17" spans="1:34">
      <c r="A17" s="4">
        <f t="shared" si="1"/>
        <v>12</v>
      </c>
      <c r="B17" s="7">
        <v>1112.249</v>
      </c>
      <c r="C17" s="7">
        <v>1219.181</v>
      </c>
      <c r="D17" s="7">
        <v>1109.9650000000001</v>
      </c>
      <c r="E17" s="7">
        <v>853.01100000000008</v>
      </c>
      <c r="F17" s="10">
        <v>877.64600000000007</v>
      </c>
      <c r="G17" s="10">
        <v>1072.2910000000002</v>
      </c>
      <c r="H17" s="10">
        <v>1314.3589999999999</v>
      </c>
      <c r="I17" s="10">
        <v>1376.3989999999999</v>
      </c>
      <c r="J17" s="10">
        <v>1118.02</v>
      </c>
      <c r="K17" s="10">
        <v>1085.9099999999999</v>
      </c>
      <c r="L17" s="10">
        <v>1017.4069999999999</v>
      </c>
      <c r="M17" s="10">
        <v>1063.3850000000002</v>
      </c>
      <c r="N17" s="10">
        <v>939.14200000000005</v>
      </c>
      <c r="O17" s="10">
        <v>1194.2380000000001</v>
      </c>
      <c r="P17" s="10">
        <v>1171.3520000000001</v>
      </c>
      <c r="Q17" s="10">
        <v>1233.9549999999999</v>
      </c>
      <c r="R17" s="10">
        <v>1355.8219999999999</v>
      </c>
      <c r="S17" s="10">
        <v>951.88599999999997</v>
      </c>
      <c r="T17" s="10">
        <v>829.55899999999997</v>
      </c>
      <c r="U17" s="10">
        <v>1143.903</v>
      </c>
      <c r="V17" s="10">
        <v>908.44200000000001</v>
      </c>
      <c r="W17" s="10">
        <v>846.37199999999996</v>
      </c>
      <c r="X17" s="10">
        <v>858.55200000000002</v>
      </c>
      <c r="Y17" s="10">
        <v>1045.2040000000002</v>
      </c>
      <c r="Z17" s="10">
        <v>1432.3049999999998</v>
      </c>
      <c r="AA17" s="10">
        <v>885.49900000000002</v>
      </c>
      <c r="AB17" s="10">
        <v>1022.0740000000001</v>
      </c>
      <c r="AC17" s="10">
        <v>1067.0720000000001</v>
      </c>
      <c r="AD17" s="10">
        <v>1302.9069999999999</v>
      </c>
      <c r="AE17" s="10">
        <v>1198.595</v>
      </c>
      <c r="AF17" s="10">
        <v>1232.4839999999999</v>
      </c>
      <c r="AG17" s="10"/>
      <c r="AH17" s="10"/>
    </row>
    <row r="18" spans="1:34">
      <c r="A18" s="4">
        <f t="shared" si="1"/>
        <v>13</v>
      </c>
      <c r="B18" s="7">
        <v>1092.0160000000001</v>
      </c>
      <c r="C18" s="7">
        <v>1232.412</v>
      </c>
      <c r="D18" s="7">
        <v>1258.8720000000001</v>
      </c>
      <c r="E18" s="7">
        <v>850.88199999999995</v>
      </c>
      <c r="F18" s="10">
        <v>901.00300000000004</v>
      </c>
      <c r="G18" s="10">
        <v>1139.4509999999998</v>
      </c>
      <c r="H18" s="10">
        <v>1360.479</v>
      </c>
      <c r="I18" s="10">
        <v>1368.6309999999999</v>
      </c>
      <c r="J18" s="10">
        <v>1089.924</v>
      </c>
      <c r="K18" s="10">
        <v>1065.8600000000001</v>
      </c>
      <c r="L18" s="10">
        <v>1005.0430000000001</v>
      </c>
      <c r="M18" s="10">
        <v>1048.673</v>
      </c>
      <c r="N18" s="10">
        <v>914.17600000000004</v>
      </c>
      <c r="O18" s="10">
        <v>1231.4359999999999</v>
      </c>
      <c r="P18" s="10">
        <v>1195.328</v>
      </c>
      <c r="Q18" s="10">
        <v>1268.7269999999999</v>
      </c>
      <c r="R18" s="10">
        <v>1375.095</v>
      </c>
      <c r="S18" s="10">
        <v>953.5390000000001</v>
      </c>
      <c r="T18" s="10">
        <v>845.20500000000004</v>
      </c>
      <c r="U18" s="10">
        <v>1159.9269999999999</v>
      </c>
      <c r="V18" s="10">
        <v>904.48900000000003</v>
      </c>
      <c r="W18" s="10">
        <v>850.80600000000004</v>
      </c>
      <c r="X18" s="10">
        <v>876.21199999999999</v>
      </c>
      <c r="Y18" s="10">
        <v>1097.7190000000001</v>
      </c>
      <c r="Z18" s="10">
        <v>1422.2560000000001</v>
      </c>
      <c r="AA18" s="10">
        <v>900.52199999999993</v>
      </c>
      <c r="AB18" s="10">
        <v>1082.8039999999999</v>
      </c>
      <c r="AC18" s="10">
        <v>1112.3510000000001</v>
      </c>
      <c r="AD18" s="10">
        <v>1355.1979999999999</v>
      </c>
      <c r="AE18" s="10">
        <v>1243.6559999999999</v>
      </c>
      <c r="AF18" s="10">
        <v>1212.2579999999998</v>
      </c>
      <c r="AG18" s="10"/>
      <c r="AH18" s="10"/>
    </row>
    <row r="19" spans="1:34">
      <c r="A19" s="4">
        <f t="shared" si="1"/>
        <v>14</v>
      </c>
      <c r="B19" s="7">
        <v>1141.5899999999999</v>
      </c>
      <c r="C19" s="7">
        <v>1252.4010000000001</v>
      </c>
      <c r="D19" s="7">
        <v>1330.501</v>
      </c>
      <c r="E19" s="7">
        <v>848.22400000000005</v>
      </c>
      <c r="F19" s="10">
        <v>939.47500000000002</v>
      </c>
      <c r="G19" s="10">
        <v>1197.3530000000001</v>
      </c>
      <c r="H19" s="10">
        <v>1412.0609999999999</v>
      </c>
      <c r="I19" s="10">
        <v>1354.12</v>
      </c>
      <c r="J19" s="10">
        <v>1114.308</v>
      </c>
      <c r="K19" s="10">
        <v>1059.683</v>
      </c>
      <c r="L19" s="10">
        <v>978.673</v>
      </c>
      <c r="M19" s="10">
        <v>1037.307</v>
      </c>
      <c r="N19" s="10">
        <v>914.49299999999994</v>
      </c>
      <c r="O19" s="10">
        <v>1228.0279999999998</v>
      </c>
      <c r="P19" s="10">
        <v>1250.7339999999999</v>
      </c>
      <c r="Q19" s="10">
        <v>1309.365</v>
      </c>
      <c r="R19" s="10">
        <v>1426.3590000000002</v>
      </c>
      <c r="S19" s="10">
        <v>967.08999999999992</v>
      </c>
      <c r="T19" s="10">
        <v>865.30899999999997</v>
      </c>
      <c r="U19" s="10">
        <v>1191.9179999999999</v>
      </c>
      <c r="V19" s="10">
        <v>909.89100000000008</v>
      </c>
      <c r="W19" s="10">
        <v>857.27300000000002</v>
      </c>
      <c r="X19" s="10">
        <v>911.10900000000004</v>
      </c>
      <c r="Y19" s="10">
        <v>1152.248</v>
      </c>
      <c r="Z19" s="10">
        <v>1428.646</v>
      </c>
      <c r="AA19" s="10">
        <v>919.447</v>
      </c>
      <c r="AB19" s="10">
        <v>1112.848</v>
      </c>
      <c r="AC19" s="10">
        <v>1184.3760000000002</v>
      </c>
      <c r="AD19" s="10">
        <v>1388.1309999999999</v>
      </c>
      <c r="AE19" s="10">
        <v>1271.184</v>
      </c>
      <c r="AF19" s="10">
        <v>1204.808</v>
      </c>
      <c r="AG19" s="10"/>
      <c r="AH19" s="10"/>
    </row>
    <row r="20" spans="1:34">
      <c r="A20" s="4">
        <f t="shared" si="1"/>
        <v>15</v>
      </c>
      <c r="B20" s="7">
        <v>1210.8330000000001</v>
      </c>
      <c r="C20" s="7">
        <v>1295.826</v>
      </c>
      <c r="D20" s="7">
        <v>1247.855</v>
      </c>
      <c r="E20" s="7">
        <v>861.66000000000008</v>
      </c>
      <c r="F20" s="10">
        <v>959.04300000000001</v>
      </c>
      <c r="G20" s="10">
        <v>1258.2909999999999</v>
      </c>
      <c r="H20" s="10">
        <v>1452.1089999999999</v>
      </c>
      <c r="I20" s="10">
        <v>1330.8330000000001</v>
      </c>
      <c r="J20" s="10">
        <v>1126.499</v>
      </c>
      <c r="K20" s="10">
        <v>1065.4360000000001</v>
      </c>
      <c r="L20" s="10">
        <v>957.346</v>
      </c>
      <c r="M20" s="10">
        <v>1034.6590000000001</v>
      </c>
      <c r="N20" s="10">
        <v>929.67399999999998</v>
      </c>
      <c r="O20" s="10">
        <v>1213.4680000000001</v>
      </c>
      <c r="P20" s="10">
        <v>1274.365</v>
      </c>
      <c r="Q20" s="10">
        <v>1366.2160000000001</v>
      </c>
      <c r="R20" s="10">
        <v>1469.231</v>
      </c>
      <c r="S20" s="10">
        <v>973.67200000000003</v>
      </c>
      <c r="T20" s="10">
        <v>882.97</v>
      </c>
      <c r="U20" s="10">
        <v>1208.123</v>
      </c>
      <c r="V20" s="10">
        <v>938.14200000000005</v>
      </c>
      <c r="W20" s="10">
        <v>884.48599999999999</v>
      </c>
      <c r="X20" s="10">
        <v>931.30399999999997</v>
      </c>
      <c r="Y20" s="10">
        <v>1207.6510000000001</v>
      </c>
      <c r="Z20" s="10">
        <v>1424.1689999999999</v>
      </c>
      <c r="AA20" s="10">
        <v>958.75200000000007</v>
      </c>
      <c r="AB20" s="10">
        <v>1114.9880000000001</v>
      </c>
      <c r="AC20" s="10">
        <v>1238.5219999999999</v>
      </c>
      <c r="AD20" s="10">
        <v>1407.8119999999999</v>
      </c>
      <c r="AE20" s="10">
        <v>1313.3209999999999</v>
      </c>
      <c r="AF20" s="10">
        <v>1191.884</v>
      </c>
      <c r="AG20" s="10"/>
      <c r="AH20" s="10"/>
    </row>
    <row r="21" spans="1:34">
      <c r="A21" s="4">
        <f t="shared" si="1"/>
        <v>16</v>
      </c>
      <c r="B21" s="7">
        <v>1229.9740000000002</v>
      </c>
      <c r="C21" s="7">
        <v>1365.4549999999999</v>
      </c>
      <c r="D21" s="7">
        <v>1170.3180000000002</v>
      </c>
      <c r="E21" s="7">
        <v>884.75099999999998</v>
      </c>
      <c r="F21" s="10">
        <v>1023.2420000000001</v>
      </c>
      <c r="G21" s="10">
        <v>1290.6089999999999</v>
      </c>
      <c r="H21" s="10">
        <v>1475.1909999999998</v>
      </c>
      <c r="I21" s="10">
        <v>1335.027</v>
      </c>
      <c r="J21" s="10">
        <v>1157.5730000000001</v>
      </c>
      <c r="K21" s="10">
        <v>1052.2169999999999</v>
      </c>
      <c r="L21" s="10">
        <v>985.96600000000001</v>
      </c>
      <c r="M21" s="10">
        <v>1073.164</v>
      </c>
      <c r="N21" s="10">
        <v>974.49299999999994</v>
      </c>
      <c r="O21" s="10">
        <v>1225.1370000000002</v>
      </c>
      <c r="P21" s="10">
        <v>1324.9659999999999</v>
      </c>
      <c r="Q21" s="10">
        <v>1405.818</v>
      </c>
      <c r="R21" s="10">
        <v>1517.9459999999999</v>
      </c>
      <c r="S21" s="10">
        <v>1003.704</v>
      </c>
      <c r="T21" s="10">
        <v>932.80800000000011</v>
      </c>
      <c r="U21" s="10">
        <v>1215.6679999999999</v>
      </c>
      <c r="V21" s="10">
        <v>922.91200000000003</v>
      </c>
      <c r="W21" s="10">
        <v>924.73800000000006</v>
      </c>
      <c r="X21" s="10">
        <v>991.24400000000003</v>
      </c>
      <c r="Y21" s="10">
        <v>1263.5410000000002</v>
      </c>
      <c r="Z21" s="10">
        <v>1404.923</v>
      </c>
      <c r="AA21" s="10">
        <v>1025.7860000000001</v>
      </c>
      <c r="AB21" s="10">
        <v>1109.155</v>
      </c>
      <c r="AC21" s="10">
        <v>1301.6089999999999</v>
      </c>
      <c r="AD21" s="10">
        <v>1454.8810000000001</v>
      </c>
      <c r="AE21" s="10">
        <v>1370.547</v>
      </c>
      <c r="AF21" s="10">
        <v>1201.1030000000001</v>
      </c>
      <c r="AG21" s="10"/>
      <c r="AH21" s="10"/>
    </row>
    <row r="22" spans="1:34">
      <c r="A22" s="4">
        <f t="shared" si="1"/>
        <v>17</v>
      </c>
      <c r="B22" s="7">
        <v>1292.249</v>
      </c>
      <c r="C22" s="7">
        <v>1435.0990000000002</v>
      </c>
      <c r="D22" s="7">
        <v>1214.1559999999999</v>
      </c>
      <c r="E22" s="7">
        <v>956.92399999999998</v>
      </c>
      <c r="F22" s="10">
        <v>1101.1590000000001</v>
      </c>
      <c r="G22" s="10">
        <v>1405.9860000000001</v>
      </c>
      <c r="H22" s="10">
        <v>1467.0459999999998</v>
      </c>
      <c r="I22" s="10">
        <v>1371.9780000000001</v>
      </c>
      <c r="J22" s="10">
        <v>1188.1690000000001</v>
      </c>
      <c r="K22" s="10">
        <v>1060.8159999999998</v>
      </c>
      <c r="L22" s="10">
        <v>1073.8150000000001</v>
      </c>
      <c r="M22" s="10">
        <v>1116.8489999999999</v>
      </c>
      <c r="N22" s="10">
        <v>1083.1519999999998</v>
      </c>
      <c r="O22" s="10">
        <v>1281.181</v>
      </c>
      <c r="P22" s="10">
        <v>1402.1670000000001</v>
      </c>
      <c r="Q22" s="10">
        <v>1462.4670000000001</v>
      </c>
      <c r="R22" s="10">
        <v>1545.998</v>
      </c>
      <c r="S22" s="10">
        <v>1093.154</v>
      </c>
      <c r="T22" s="10">
        <v>1013.918</v>
      </c>
      <c r="U22" s="10">
        <v>1252.5050000000001</v>
      </c>
      <c r="V22" s="10">
        <v>976.63299999999992</v>
      </c>
      <c r="W22" s="10">
        <v>995.70500000000004</v>
      </c>
      <c r="X22" s="10">
        <v>1070.5989999999999</v>
      </c>
      <c r="Y22" s="10">
        <v>1339.568</v>
      </c>
      <c r="Z22" s="10">
        <v>1463.4009999999998</v>
      </c>
      <c r="AA22" s="10">
        <v>1113.5409999999999</v>
      </c>
      <c r="AB22" s="10">
        <v>1162.058</v>
      </c>
      <c r="AC22" s="10">
        <v>1380.6419999999998</v>
      </c>
      <c r="AD22" s="10">
        <v>1531.9859999999999</v>
      </c>
      <c r="AE22" s="10">
        <v>1440.6950000000002</v>
      </c>
      <c r="AF22" s="10">
        <v>1230.058</v>
      </c>
      <c r="AG22" s="10"/>
      <c r="AH22" s="10"/>
    </row>
    <row r="23" spans="1:34">
      <c r="A23" s="4">
        <f t="shared" si="1"/>
        <v>18</v>
      </c>
      <c r="B23" s="7">
        <v>1415.1310000000001</v>
      </c>
      <c r="C23" s="7">
        <v>1467.3870000000002</v>
      </c>
      <c r="D23" s="7">
        <v>1340.0070000000001</v>
      </c>
      <c r="E23" s="7">
        <v>1025.0350000000001</v>
      </c>
      <c r="F23" s="10">
        <v>1159.107</v>
      </c>
      <c r="G23" s="10">
        <v>1531.5529999999999</v>
      </c>
      <c r="H23" s="10">
        <v>1526.5509999999999</v>
      </c>
      <c r="I23" s="10">
        <v>1415.5430000000001</v>
      </c>
      <c r="J23" s="10">
        <v>1248.123</v>
      </c>
      <c r="K23" s="10">
        <v>1128.057</v>
      </c>
      <c r="L23" s="10">
        <v>1158.6130000000001</v>
      </c>
      <c r="M23" s="10">
        <v>1164.2</v>
      </c>
      <c r="N23" s="10">
        <v>1196.46</v>
      </c>
      <c r="O23" s="10">
        <v>1364.8319999999999</v>
      </c>
      <c r="P23" s="10">
        <v>1517.7750000000001</v>
      </c>
      <c r="Q23" s="10">
        <v>1555.049</v>
      </c>
      <c r="R23" s="10">
        <v>1530.979</v>
      </c>
      <c r="S23" s="10">
        <v>1191.8709999999999</v>
      </c>
      <c r="T23" s="10">
        <v>1136.4359999999999</v>
      </c>
      <c r="U23" s="10">
        <v>1294.749</v>
      </c>
      <c r="V23" s="10">
        <v>1080.8410000000001</v>
      </c>
      <c r="W23" s="10">
        <v>1105.8330000000001</v>
      </c>
      <c r="X23" s="10">
        <v>1190.921</v>
      </c>
      <c r="Y23" s="10">
        <v>1439.598</v>
      </c>
      <c r="Z23" s="10">
        <v>1463.2139999999999</v>
      </c>
      <c r="AA23" s="10">
        <v>1226.6090000000002</v>
      </c>
      <c r="AB23" s="10">
        <v>1204.4650000000001</v>
      </c>
      <c r="AC23" s="10">
        <v>1494.19</v>
      </c>
      <c r="AD23" s="10">
        <v>1634.002</v>
      </c>
      <c r="AE23" s="10">
        <v>1550.096</v>
      </c>
      <c r="AF23" s="10">
        <v>1259.32</v>
      </c>
      <c r="AG23" s="10"/>
      <c r="AH23" s="10"/>
    </row>
    <row r="24" spans="1:34">
      <c r="A24" s="4">
        <f t="shared" si="1"/>
        <v>19</v>
      </c>
      <c r="B24" s="7">
        <v>1485.886</v>
      </c>
      <c r="C24" s="7">
        <v>1490.1409999999998</v>
      </c>
      <c r="D24" s="7">
        <v>1323.7670000000001</v>
      </c>
      <c r="E24" s="7">
        <v>1068.1179999999999</v>
      </c>
      <c r="F24" s="10">
        <v>1196.2729999999999</v>
      </c>
      <c r="G24" s="10">
        <v>1589.6659999999999</v>
      </c>
      <c r="H24" s="10">
        <v>1561.817</v>
      </c>
      <c r="I24" s="10">
        <v>1411.6969999999999</v>
      </c>
      <c r="J24" s="10">
        <v>1316.4199999999998</v>
      </c>
      <c r="K24" s="10">
        <v>1191.9859999999999</v>
      </c>
      <c r="L24" s="10">
        <v>1203.5809999999999</v>
      </c>
      <c r="M24" s="10">
        <v>1185.758</v>
      </c>
      <c r="N24" s="10">
        <v>1253.5219999999999</v>
      </c>
      <c r="O24" s="10">
        <v>1408.1809999999998</v>
      </c>
      <c r="P24" s="10">
        <v>1575.4860000000001</v>
      </c>
      <c r="Q24" s="10">
        <v>1617.279</v>
      </c>
      <c r="R24" s="10">
        <v>1574.6609999999998</v>
      </c>
      <c r="S24" s="10">
        <v>1274.9870000000001</v>
      </c>
      <c r="T24" s="10">
        <v>1204.5029999999999</v>
      </c>
      <c r="U24" s="10">
        <v>1274.21</v>
      </c>
      <c r="V24" s="10">
        <v>1167.6769999999999</v>
      </c>
      <c r="W24" s="10">
        <v>1193.19</v>
      </c>
      <c r="X24" s="10">
        <v>1284.203</v>
      </c>
      <c r="Y24" s="10">
        <v>1500.7339999999999</v>
      </c>
      <c r="Z24" s="10">
        <v>1475.24</v>
      </c>
      <c r="AA24" s="10">
        <v>1287.9090000000001</v>
      </c>
      <c r="AB24" s="10">
        <v>1203.1780000000001</v>
      </c>
      <c r="AC24" s="10">
        <v>1542.5419999999999</v>
      </c>
      <c r="AD24" s="10">
        <v>1677.9590000000001</v>
      </c>
      <c r="AE24" s="10">
        <v>1557.472</v>
      </c>
      <c r="AF24" s="10">
        <v>1243.2089999999998</v>
      </c>
      <c r="AG24" s="10"/>
      <c r="AH24" s="10"/>
    </row>
    <row r="25" spans="1:34">
      <c r="A25" s="4">
        <f t="shared" si="1"/>
        <v>20</v>
      </c>
      <c r="B25" s="7">
        <v>1474.0050000000001</v>
      </c>
      <c r="C25" s="7">
        <v>1518.2249999999999</v>
      </c>
      <c r="D25" s="7">
        <v>1289.3580000000002</v>
      </c>
      <c r="E25" s="7">
        <v>1082.347</v>
      </c>
      <c r="F25" s="10">
        <v>1178.2769999999998</v>
      </c>
      <c r="G25" s="10">
        <v>1572.5260000000001</v>
      </c>
      <c r="H25" s="10">
        <v>1564.2199999999998</v>
      </c>
      <c r="I25" s="10">
        <v>1389.509</v>
      </c>
      <c r="J25" s="10">
        <v>1300.623</v>
      </c>
      <c r="K25" s="10">
        <v>1211.4379999999999</v>
      </c>
      <c r="L25" s="10">
        <v>1204.375</v>
      </c>
      <c r="M25" s="10">
        <v>1174.646</v>
      </c>
      <c r="N25" s="10">
        <v>1253.769</v>
      </c>
      <c r="O25" s="10">
        <v>1384.9749999999999</v>
      </c>
      <c r="P25" s="10">
        <v>1566.634</v>
      </c>
      <c r="Q25" s="10">
        <v>1588.6380000000001</v>
      </c>
      <c r="R25" s="10">
        <v>1566.954</v>
      </c>
      <c r="S25" s="10">
        <v>1270.9279999999999</v>
      </c>
      <c r="T25" s="10">
        <v>1208.645</v>
      </c>
      <c r="U25" s="10">
        <v>1250.5330000000001</v>
      </c>
      <c r="V25" s="10">
        <v>1183.0319999999999</v>
      </c>
      <c r="W25" s="10">
        <v>1196.8589999999999</v>
      </c>
      <c r="X25" s="10">
        <v>1292.0410000000002</v>
      </c>
      <c r="Y25" s="10">
        <v>1491.9460000000001</v>
      </c>
      <c r="Z25" s="10">
        <v>1456.9009999999998</v>
      </c>
      <c r="AA25" s="10">
        <v>1271.3520000000001</v>
      </c>
      <c r="AB25" s="10">
        <v>1178.299</v>
      </c>
      <c r="AC25" s="10">
        <v>1518.441</v>
      </c>
      <c r="AD25" s="10">
        <v>1633.182</v>
      </c>
      <c r="AE25" s="10">
        <v>1523.9659999999999</v>
      </c>
      <c r="AF25" s="10">
        <v>1223.057</v>
      </c>
      <c r="AG25" s="10"/>
      <c r="AH25" s="10"/>
    </row>
    <row r="26" spans="1:34">
      <c r="A26" s="4">
        <f t="shared" si="1"/>
        <v>21</v>
      </c>
      <c r="B26" s="7">
        <v>1437.18</v>
      </c>
      <c r="C26" s="7">
        <v>1486.8389999999999</v>
      </c>
      <c r="D26" s="7">
        <v>1255.9399999999998</v>
      </c>
      <c r="E26" s="7">
        <v>1059.925</v>
      </c>
      <c r="F26" s="10">
        <v>1162.6779999999999</v>
      </c>
      <c r="G26" s="10">
        <v>1518.07</v>
      </c>
      <c r="H26" s="10">
        <v>1537.9280000000001</v>
      </c>
      <c r="I26" s="10">
        <v>1348.3579999999999</v>
      </c>
      <c r="J26" s="10">
        <v>1278.5139999999999</v>
      </c>
      <c r="K26" s="10">
        <v>1204.223</v>
      </c>
      <c r="L26" s="10">
        <v>1198.9179999999999</v>
      </c>
      <c r="M26" s="10">
        <v>1149.05</v>
      </c>
      <c r="N26" s="10">
        <v>1229.7829999999999</v>
      </c>
      <c r="O26" s="10">
        <v>1349.1009999999999</v>
      </c>
      <c r="P26" s="10">
        <v>1533.798</v>
      </c>
      <c r="Q26" s="10">
        <v>1541.636</v>
      </c>
      <c r="R26" s="10">
        <v>1544.98</v>
      </c>
      <c r="S26" s="10">
        <v>1238.2139999999999</v>
      </c>
      <c r="T26" s="10">
        <v>1192.9949999999999</v>
      </c>
      <c r="U26" s="10">
        <v>1222.5550000000001</v>
      </c>
      <c r="V26" s="10">
        <v>1176.239</v>
      </c>
      <c r="W26" s="10">
        <v>1179.4669999999999</v>
      </c>
      <c r="X26" s="10">
        <v>1254.1130000000001</v>
      </c>
      <c r="Y26" s="10">
        <v>1451.1379999999999</v>
      </c>
      <c r="Z26" s="10">
        <v>1424.42</v>
      </c>
      <c r="AA26" s="10">
        <v>1246.3050000000001</v>
      </c>
      <c r="AB26" s="10">
        <v>1156.53</v>
      </c>
      <c r="AC26" s="10">
        <v>1467.021</v>
      </c>
      <c r="AD26" s="10">
        <v>1598.8520000000001</v>
      </c>
      <c r="AE26" s="10">
        <v>1476.2950000000001</v>
      </c>
      <c r="AF26" s="10">
        <v>1197.27</v>
      </c>
      <c r="AG26" s="10"/>
      <c r="AH26" s="10"/>
    </row>
    <row r="27" spans="1:34">
      <c r="A27" s="4">
        <f t="shared" si="1"/>
        <v>22</v>
      </c>
      <c r="B27" s="7">
        <v>1364.144</v>
      </c>
      <c r="C27" s="7">
        <v>1418.2149999999999</v>
      </c>
      <c r="D27" s="7">
        <v>1198.3150000000001</v>
      </c>
      <c r="E27" s="7">
        <v>1029.481</v>
      </c>
      <c r="F27" s="10">
        <v>1122.385</v>
      </c>
      <c r="G27" s="10">
        <v>1464.5169999999998</v>
      </c>
      <c r="H27" s="10">
        <v>1460.6659999999999</v>
      </c>
      <c r="I27" s="10">
        <v>1280.934</v>
      </c>
      <c r="J27" s="10">
        <v>1224.146</v>
      </c>
      <c r="K27" s="10">
        <v>1150.8130000000001</v>
      </c>
      <c r="L27" s="10">
        <v>1149.683</v>
      </c>
      <c r="M27" s="10">
        <v>1110.8139999999999</v>
      </c>
      <c r="N27" s="10">
        <v>1167.9259999999999</v>
      </c>
      <c r="O27" s="10">
        <v>1271.819</v>
      </c>
      <c r="P27" s="10">
        <v>1454.98</v>
      </c>
      <c r="Q27" s="10">
        <v>1472.7</v>
      </c>
      <c r="R27" s="10">
        <v>1493.952</v>
      </c>
      <c r="S27" s="10">
        <v>1190.049</v>
      </c>
      <c r="T27" s="10">
        <v>1147.296</v>
      </c>
      <c r="U27" s="10">
        <v>1160.895</v>
      </c>
      <c r="V27" s="10">
        <v>1121.048</v>
      </c>
      <c r="W27" s="10">
        <v>1125.405</v>
      </c>
      <c r="X27" s="10">
        <v>1200.3109999999999</v>
      </c>
      <c r="Y27" s="10">
        <v>1376.615</v>
      </c>
      <c r="Z27" s="10">
        <v>1354.5550000000001</v>
      </c>
      <c r="AA27" s="10">
        <v>1190.6130000000001</v>
      </c>
      <c r="AB27" s="10">
        <v>1110.4499999999998</v>
      </c>
      <c r="AC27" s="10">
        <v>1379.3820000000001</v>
      </c>
      <c r="AD27" s="10">
        <v>1494.7939999999999</v>
      </c>
      <c r="AE27" s="10">
        <v>1396.4369999999999</v>
      </c>
      <c r="AF27" s="10">
        <v>1118.93</v>
      </c>
      <c r="AG27" s="10"/>
      <c r="AH27" s="10"/>
    </row>
    <row r="28" spans="1:34">
      <c r="A28" s="4">
        <f t="shared" si="1"/>
        <v>23</v>
      </c>
      <c r="B28" s="7">
        <v>1258.3909999999998</v>
      </c>
      <c r="C28" s="7">
        <v>1279.434</v>
      </c>
      <c r="D28" s="7">
        <v>1117.068</v>
      </c>
      <c r="E28" s="7">
        <v>985.07100000000003</v>
      </c>
      <c r="F28" s="10">
        <v>1047.923</v>
      </c>
      <c r="G28" s="10">
        <v>1340.807</v>
      </c>
      <c r="H28" s="10">
        <v>1338.8990000000001</v>
      </c>
      <c r="I28" s="10">
        <v>1170</v>
      </c>
      <c r="J28" s="10">
        <v>1121.3209999999999</v>
      </c>
      <c r="K28" s="10">
        <v>1059.019</v>
      </c>
      <c r="L28" s="10">
        <v>1059.386</v>
      </c>
      <c r="M28" s="10">
        <v>1040.643</v>
      </c>
      <c r="N28" s="10">
        <v>1065.18</v>
      </c>
      <c r="O28" s="10">
        <v>1170.2349999999999</v>
      </c>
      <c r="P28" s="10">
        <v>1320.5430000000001</v>
      </c>
      <c r="Q28" s="10">
        <v>1348.4770000000001</v>
      </c>
      <c r="R28" s="10">
        <v>1365.5929999999998</v>
      </c>
      <c r="S28" s="10">
        <v>1090.67</v>
      </c>
      <c r="T28" s="10">
        <v>1064.52</v>
      </c>
      <c r="U28" s="10">
        <v>1067.6289999999999</v>
      </c>
      <c r="V28" s="10">
        <v>1027.652</v>
      </c>
      <c r="W28" s="10">
        <v>1033.296</v>
      </c>
      <c r="X28" s="10">
        <v>1100.2549999999999</v>
      </c>
      <c r="Y28" s="10">
        <v>1252.673</v>
      </c>
      <c r="Z28" s="10">
        <v>1232.3119999999999</v>
      </c>
      <c r="AA28" s="10">
        <v>1106.0439999999999</v>
      </c>
      <c r="AB28" s="10">
        <v>1032.991</v>
      </c>
      <c r="AC28" s="10">
        <v>1247.3609999999999</v>
      </c>
      <c r="AD28" s="10">
        <v>1359.5630000000001</v>
      </c>
      <c r="AE28" s="10">
        <v>1277.2839999999999</v>
      </c>
      <c r="AF28" s="10">
        <v>1020.8079999999999</v>
      </c>
      <c r="AG28" s="10"/>
      <c r="AH28" s="10"/>
    </row>
    <row r="29" spans="1:34">
      <c r="A29" s="4">
        <f t="shared" si="1"/>
        <v>24</v>
      </c>
      <c r="B29" s="7">
        <v>1170.915</v>
      </c>
      <c r="C29" s="7">
        <v>1159.702</v>
      </c>
      <c r="D29" s="7">
        <v>1025.5609999999999</v>
      </c>
      <c r="E29" s="7">
        <v>937.99099999999999</v>
      </c>
      <c r="F29" s="10">
        <v>968.75900000000001</v>
      </c>
      <c r="G29" s="10">
        <v>1232.625</v>
      </c>
      <c r="H29" s="10">
        <v>1247.6479999999999</v>
      </c>
      <c r="I29" s="10">
        <v>1076.029</v>
      </c>
      <c r="J29" s="10">
        <v>1030.1309999999999</v>
      </c>
      <c r="K29" s="10">
        <v>976.92200000000003</v>
      </c>
      <c r="L29" s="10">
        <v>978.09399999999994</v>
      </c>
      <c r="M29" s="10">
        <v>957.86400000000003</v>
      </c>
      <c r="N29" s="10">
        <v>984.255</v>
      </c>
      <c r="O29" s="10">
        <v>1085.7850000000001</v>
      </c>
      <c r="P29" s="10">
        <v>1207.2930000000001</v>
      </c>
      <c r="Q29" s="10">
        <v>1238.364</v>
      </c>
      <c r="R29" s="10">
        <v>1268.604</v>
      </c>
      <c r="S29" s="10">
        <v>998.35599999999999</v>
      </c>
      <c r="T29" s="10">
        <v>991.70400000000006</v>
      </c>
      <c r="U29" s="10">
        <v>999.27599999999995</v>
      </c>
      <c r="V29" s="10">
        <v>928.92399999999998</v>
      </c>
      <c r="W29" s="10">
        <v>941.577</v>
      </c>
      <c r="X29" s="10">
        <v>1011.582</v>
      </c>
      <c r="Y29" s="10">
        <v>1156.9449999999999</v>
      </c>
      <c r="Z29" s="10">
        <v>1109.008</v>
      </c>
      <c r="AA29" s="10">
        <v>985.16599999999994</v>
      </c>
      <c r="AB29" s="10">
        <v>965.05200000000002</v>
      </c>
      <c r="AC29" s="10">
        <v>1138.1959999999999</v>
      </c>
      <c r="AD29" s="10">
        <v>1241.087</v>
      </c>
      <c r="AE29" s="10">
        <v>1171.5710000000001</v>
      </c>
      <c r="AF29" s="10">
        <v>951.31500000000005</v>
      </c>
      <c r="AG29" s="10"/>
      <c r="AH29" s="10"/>
    </row>
    <row r="30" spans="1:34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>
      <c r="A31" s="5" t="s">
        <v>7</v>
      </c>
      <c r="B31" s="10">
        <f t="shared" ref="B31:AF31" si="2">MAX(B6:B29)</f>
        <v>1485.886</v>
      </c>
      <c r="C31" s="10">
        <f t="shared" si="2"/>
        <v>1518.2249999999999</v>
      </c>
      <c r="D31" s="10">
        <f t="shared" si="2"/>
        <v>1340.0070000000001</v>
      </c>
      <c r="E31" s="10">
        <f t="shared" si="2"/>
        <v>1082.347</v>
      </c>
      <c r="F31" s="10">
        <f t="shared" si="2"/>
        <v>1196.2729999999999</v>
      </c>
      <c r="G31" s="10">
        <f t="shared" si="2"/>
        <v>1589.6659999999999</v>
      </c>
      <c r="H31" s="10">
        <f t="shared" si="2"/>
        <v>1564.2199999999998</v>
      </c>
      <c r="I31" s="10">
        <f t="shared" si="2"/>
        <v>1415.5430000000001</v>
      </c>
      <c r="J31" s="10">
        <f t="shared" si="2"/>
        <v>1316.4199999999998</v>
      </c>
      <c r="K31" s="10">
        <f t="shared" si="2"/>
        <v>1211.4379999999999</v>
      </c>
      <c r="L31" s="10">
        <f t="shared" si="2"/>
        <v>1204.375</v>
      </c>
      <c r="M31" s="10">
        <f t="shared" si="2"/>
        <v>1185.758</v>
      </c>
      <c r="N31" s="10">
        <f t="shared" si="2"/>
        <v>1253.769</v>
      </c>
      <c r="O31" s="10">
        <f t="shared" si="2"/>
        <v>1408.1809999999998</v>
      </c>
      <c r="P31" s="10">
        <f t="shared" si="2"/>
        <v>1575.4860000000001</v>
      </c>
      <c r="Q31" s="10">
        <f t="shared" si="2"/>
        <v>1617.279</v>
      </c>
      <c r="R31" s="10">
        <f t="shared" si="2"/>
        <v>1574.6609999999998</v>
      </c>
      <c r="S31" s="10">
        <f t="shared" si="2"/>
        <v>1274.9870000000001</v>
      </c>
      <c r="T31" s="10">
        <f t="shared" si="2"/>
        <v>1208.645</v>
      </c>
      <c r="U31" s="10">
        <f t="shared" si="2"/>
        <v>1294.749</v>
      </c>
      <c r="V31" s="10">
        <f t="shared" si="2"/>
        <v>1183.0319999999999</v>
      </c>
      <c r="W31" s="10">
        <f t="shared" si="2"/>
        <v>1196.8589999999999</v>
      </c>
      <c r="X31" s="10">
        <f t="shared" si="2"/>
        <v>1292.0410000000002</v>
      </c>
      <c r="Y31" s="10">
        <f t="shared" si="2"/>
        <v>1500.7339999999999</v>
      </c>
      <c r="Z31" s="10">
        <f t="shared" si="2"/>
        <v>1475.24</v>
      </c>
      <c r="AA31" s="10">
        <f t="shared" si="2"/>
        <v>1287.9090000000001</v>
      </c>
      <c r="AB31" s="10">
        <f t="shared" si="2"/>
        <v>1204.4650000000001</v>
      </c>
      <c r="AC31" s="10">
        <f t="shared" si="2"/>
        <v>1542.5419999999999</v>
      </c>
      <c r="AD31" s="10">
        <f t="shared" si="2"/>
        <v>1677.9590000000001</v>
      </c>
      <c r="AE31" s="10">
        <f t="shared" si="2"/>
        <v>1557.472</v>
      </c>
      <c r="AF31" s="10">
        <f t="shared" si="2"/>
        <v>1259.32</v>
      </c>
      <c r="AG31" s="10"/>
      <c r="AH31" s="10"/>
    </row>
    <row r="32" spans="1:34" s="6" customFormat="1">
      <c r="B32" s="6" t="str">
        <f>IF(B31=$AH$7,"*"," ")</f>
        <v xml:space="preserve"> </v>
      </c>
      <c r="C32" s="6" t="str">
        <f t="shared" ref="C32:AF32" si="3">IF(C31=$AH$7,"*"," ")</f>
        <v xml:space="preserve"> </v>
      </c>
      <c r="D32" s="6" t="str">
        <f t="shared" si="3"/>
        <v xml:space="preserve"> </v>
      </c>
      <c r="E32" s="6" t="str">
        <f t="shared" si="3"/>
        <v xml:space="preserve"> </v>
      </c>
      <c r="F32" s="6" t="str">
        <f t="shared" si="3"/>
        <v xml:space="preserve"> </v>
      </c>
      <c r="G32" s="6" t="str">
        <f t="shared" si="3"/>
        <v xml:space="preserve"> </v>
      </c>
      <c r="H32" s="6" t="str">
        <f t="shared" si="3"/>
        <v xml:space="preserve"> </v>
      </c>
      <c r="I32" s="6" t="str">
        <f t="shared" si="3"/>
        <v xml:space="preserve"> </v>
      </c>
      <c r="J32" s="6" t="str">
        <f t="shared" si="3"/>
        <v xml:space="preserve"> </v>
      </c>
      <c r="K32" s="6" t="str">
        <f t="shared" si="3"/>
        <v xml:space="preserve"> </v>
      </c>
      <c r="L32" s="6" t="str">
        <f t="shared" si="3"/>
        <v xml:space="preserve"> </v>
      </c>
      <c r="M32" s="6" t="str">
        <f t="shared" si="3"/>
        <v xml:space="preserve"> </v>
      </c>
      <c r="N32" s="6" t="str">
        <f t="shared" si="3"/>
        <v xml:space="preserve"> </v>
      </c>
      <c r="O32" s="6" t="str">
        <f t="shared" si="3"/>
        <v xml:space="preserve"> </v>
      </c>
      <c r="P32" s="6" t="str">
        <f t="shared" si="3"/>
        <v xml:space="preserve"> </v>
      </c>
      <c r="Q32" s="6" t="str">
        <f t="shared" si="3"/>
        <v xml:space="preserve"> </v>
      </c>
      <c r="R32" s="6" t="str">
        <f t="shared" si="3"/>
        <v xml:space="preserve"> </v>
      </c>
      <c r="S32" s="6" t="str">
        <f t="shared" si="3"/>
        <v xml:space="preserve"> </v>
      </c>
      <c r="T32" s="6" t="str">
        <f t="shared" si="3"/>
        <v xml:space="preserve"> </v>
      </c>
      <c r="U32" s="6" t="str">
        <f t="shared" si="3"/>
        <v xml:space="preserve"> </v>
      </c>
      <c r="V32" s="6" t="str">
        <f t="shared" si="3"/>
        <v xml:space="preserve"> </v>
      </c>
      <c r="W32" s="6" t="str">
        <f t="shared" si="3"/>
        <v xml:space="preserve"> </v>
      </c>
      <c r="X32" s="6" t="str">
        <f t="shared" si="3"/>
        <v xml:space="preserve"> </v>
      </c>
      <c r="Y32" s="6" t="str">
        <f t="shared" si="3"/>
        <v xml:space="preserve"> </v>
      </c>
      <c r="Z32" s="6" t="str">
        <f t="shared" si="3"/>
        <v xml:space="preserve"> </v>
      </c>
      <c r="AA32" s="6" t="str">
        <f t="shared" si="3"/>
        <v xml:space="preserve"> </v>
      </c>
      <c r="AB32" s="6" t="str">
        <f t="shared" si="3"/>
        <v xml:space="preserve"> </v>
      </c>
      <c r="AC32" s="6" t="str">
        <f t="shared" si="3"/>
        <v xml:space="preserve"> </v>
      </c>
      <c r="AD32" s="6" t="str">
        <f t="shared" si="3"/>
        <v>*</v>
      </c>
      <c r="AE32" s="6" t="str">
        <f t="shared" si="3"/>
        <v xml:space="preserve"> </v>
      </c>
      <c r="AF32" s="6" t="str">
        <f t="shared" si="3"/>
        <v xml:space="preserve"> </v>
      </c>
    </row>
    <row r="33" spans="1:27">
      <c r="A33" s="18"/>
      <c r="B33" s="18" t="s">
        <v>8</v>
      </c>
      <c r="J33" s="2"/>
      <c r="Y33" s="2"/>
      <c r="AA33" s="2"/>
    </row>
    <row r="34" spans="1:27">
      <c r="A34" s="9" t="s">
        <v>9</v>
      </c>
      <c r="B34" s="1" t="s">
        <v>10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honeticPr fontId="10" type="noConversion"/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M130"/>
  <sheetViews>
    <sheetView showGridLines="0" workbookViewId="0">
      <pane xSplit="1" ySplit="5" topLeftCell="M6" activePane="bottomRight" state="frozen"/>
      <selection pane="bottomRight" activeCell="P38" sqref="P38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1.7109375" bestFit="1" customWidth="1"/>
    <col min="17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19"/>
      <c r="N1" s="23" t="s">
        <v>0</v>
      </c>
      <c r="P1" s="24">
        <f>$B$5</f>
        <v>45870</v>
      </c>
    </row>
    <row r="2" spans="1:39">
      <c r="A2" s="8"/>
      <c r="N2" s="1"/>
    </row>
    <row r="3" spans="1:39" s="25" customForma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9" s="25" customFormat="1">
      <c r="B4" s="26" t="s">
        <v>33</v>
      </c>
      <c r="C4" s="26" t="s">
        <v>33</v>
      </c>
      <c r="D4" s="26" t="s">
        <v>33</v>
      </c>
      <c r="E4" s="26" t="s">
        <v>34</v>
      </c>
      <c r="F4" s="26"/>
      <c r="G4" s="26" t="s">
        <v>35</v>
      </c>
      <c r="H4" s="26" t="s">
        <v>35</v>
      </c>
      <c r="I4" s="26" t="s">
        <v>35</v>
      </c>
      <c r="J4" s="26" t="s">
        <v>35</v>
      </c>
      <c r="K4" s="26" t="s">
        <v>35</v>
      </c>
      <c r="L4" s="26" t="s">
        <v>35</v>
      </c>
      <c r="M4" s="26"/>
      <c r="N4" s="26"/>
      <c r="O4" s="26"/>
      <c r="P4" s="26"/>
      <c r="Q4" s="26"/>
      <c r="R4" s="26"/>
      <c r="S4" s="26" t="s">
        <v>36</v>
      </c>
      <c r="T4" s="26" t="s">
        <v>33</v>
      </c>
      <c r="U4" s="26"/>
      <c r="V4" s="26"/>
      <c r="W4" s="26"/>
      <c r="X4" s="26" t="s">
        <v>33</v>
      </c>
      <c r="Y4" s="26" t="s">
        <v>33</v>
      </c>
      <c r="Z4" s="26"/>
      <c r="AA4" s="26"/>
      <c r="AB4" s="26"/>
      <c r="AC4" s="26"/>
      <c r="AD4" s="26"/>
      <c r="AE4" s="26"/>
      <c r="AF4" s="26"/>
    </row>
    <row r="5" spans="1:39">
      <c r="A5" s="1" t="s">
        <v>5</v>
      </c>
      <c r="B5" s="35">
        <f>JUL!AF5+1</f>
        <v>45870</v>
      </c>
      <c r="C5" s="35">
        <f>B5+1</f>
        <v>45871</v>
      </c>
      <c r="D5" s="35">
        <f t="shared" ref="D5:AF5" si="0">C5+1</f>
        <v>45872</v>
      </c>
      <c r="E5" s="35">
        <f t="shared" si="0"/>
        <v>45873</v>
      </c>
      <c r="F5" s="35">
        <f t="shared" si="0"/>
        <v>45874</v>
      </c>
      <c r="G5" s="35">
        <f t="shared" si="0"/>
        <v>45875</v>
      </c>
      <c r="H5" s="35">
        <f t="shared" si="0"/>
        <v>45876</v>
      </c>
      <c r="I5" s="35">
        <f t="shared" si="0"/>
        <v>45877</v>
      </c>
      <c r="J5" s="35">
        <f t="shared" si="0"/>
        <v>45878</v>
      </c>
      <c r="K5" s="35">
        <f t="shared" si="0"/>
        <v>45879</v>
      </c>
      <c r="L5" s="35">
        <f t="shared" si="0"/>
        <v>45880</v>
      </c>
      <c r="M5" s="35">
        <f t="shared" si="0"/>
        <v>45881</v>
      </c>
      <c r="N5" s="35">
        <f t="shared" si="0"/>
        <v>45882</v>
      </c>
      <c r="O5" s="35">
        <f t="shared" si="0"/>
        <v>45883</v>
      </c>
      <c r="P5" s="35">
        <f t="shared" si="0"/>
        <v>45884</v>
      </c>
      <c r="Q5" s="35">
        <f t="shared" si="0"/>
        <v>45885</v>
      </c>
      <c r="R5" s="35">
        <f t="shared" si="0"/>
        <v>45886</v>
      </c>
      <c r="S5" s="35">
        <f t="shared" si="0"/>
        <v>45887</v>
      </c>
      <c r="T5" s="35">
        <f t="shared" si="0"/>
        <v>45888</v>
      </c>
      <c r="U5" s="35">
        <f t="shared" si="0"/>
        <v>45889</v>
      </c>
      <c r="V5" s="35">
        <f t="shared" si="0"/>
        <v>45890</v>
      </c>
      <c r="W5" s="35">
        <f t="shared" si="0"/>
        <v>45891</v>
      </c>
      <c r="X5" s="35">
        <f t="shared" si="0"/>
        <v>45892</v>
      </c>
      <c r="Y5" s="35">
        <f t="shared" si="0"/>
        <v>45893</v>
      </c>
      <c r="Z5" s="35">
        <f t="shared" si="0"/>
        <v>45894</v>
      </c>
      <c r="AA5" s="35">
        <f t="shared" si="0"/>
        <v>45895</v>
      </c>
      <c r="AB5" s="35">
        <f t="shared" si="0"/>
        <v>45896</v>
      </c>
      <c r="AC5" s="35">
        <f t="shared" si="0"/>
        <v>45897</v>
      </c>
      <c r="AD5" s="35">
        <f t="shared" si="0"/>
        <v>45898</v>
      </c>
      <c r="AE5" s="35">
        <f t="shared" si="0"/>
        <v>45899</v>
      </c>
      <c r="AF5" s="35">
        <f t="shared" si="0"/>
        <v>45900</v>
      </c>
      <c r="AG5" s="35"/>
      <c r="AH5" s="13" t="s">
        <v>6</v>
      </c>
      <c r="AI5" s="14"/>
    </row>
    <row r="6" spans="1:39">
      <c r="A6" s="4">
        <v>1</v>
      </c>
      <c r="B6" s="7">
        <v>924.95900000000006</v>
      </c>
      <c r="C6" s="7">
        <v>867.18299999999999</v>
      </c>
      <c r="D6" s="7">
        <v>866.06499999999994</v>
      </c>
      <c r="E6" s="7">
        <v>917.62700000000007</v>
      </c>
      <c r="F6" s="10">
        <v>983.82499999999993</v>
      </c>
      <c r="G6" s="10">
        <v>916.99</v>
      </c>
      <c r="H6" s="10">
        <v>925.9</v>
      </c>
      <c r="I6" s="10">
        <v>930.61699999999996</v>
      </c>
      <c r="J6" s="10">
        <v>936.89099999999996</v>
      </c>
      <c r="K6" s="10">
        <v>941.05799999999999</v>
      </c>
      <c r="L6" s="10">
        <v>1055.481</v>
      </c>
      <c r="M6">
        <v>1177.749</v>
      </c>
      <c r="N6" s="10">
        <v>1155.184</v>
      </c>
      <c r="O6" s="10">
        <v>1169.6529999999998</v>
      </c>
      <c r="P6" s="10">
        <v>1118.3620000000001</v>
      </c>
      <c r="Q6" s="10">
        <v>957.87</v>
      </c>
      <c r="R6" s="10">
        <v>985.625</v>
      </c>
      <c r="S6" s="10">
        <v>926.97500000000002</v>
      </c>
      <c r="T6" s="10">
        <v>833.71900000000005</v>
      </c>
      <c r="U6" s="10">
        <v>828.91600000000005</v>
      </c>
      <c r="V6" s="10">
        <v>837.94100000000003</v>
      </c>
      <c r="W6" s="10">
        <v>870.65499999999997</v>
      </c>
      <c r="X6" s="10">
        <v>872.053</v>
      </c>
      <c r="Y6" s="10">
        <v>914.24900000000002</v>
      </c>
      <c r="Z6" s="10">
        <v>930.41200000000003</v>
      </c>
      <c r="AA6" s="10">
        <v>931.64600000000007</v>
      </c>
      <c r="AB6">
        <v>854.52100000000007</v>
      </c>
      <c r="AC6" s="10">
        <v>811.72299999999996</v>
      </c>
      <c r="AD6" s="10">
        <v>839.30899999999997</v>
      </c>
      <c r="AE6" s="10">
        <v>801.73299999999995</v>
      </c>
      <c r="AF6" s="10">
        <v>789.62199999999996</v>
      </c>
      <c r="AG6" s="10"/>
      <c r="AH6" s="12"/>
      <c r="AI6" s="15"/>
    </row>
    <row r="7" spans="1:39">
      <c r="A7" s="4">
        <f t="shared" ref="A7:A29" si="1">A6+1</f>
        <v>2</v>
      </c>
      <c r="B7" s="7">
        <v>873.58500000000004</v>
      </c>
      <c r="C7" s="7">
        <v>823.03000000000009</v>
      </c>
      <c r="D7" s="7">
        <v>832.21299999999997</v>
      </c>
      <c r="E7" s="7">
        <v>873.89800000000002</v>
      </c>
      <c r="F7" s="10">
        <v>942.89400000000001</v>
      </c>
      <c r="G7" s="10">
        <v>867.24299999999994</v>
      </c>
      <c r="H7" s="10">
        <v>896.101</v>
      </c>
      <c r="I7" s="10">
        <v>877.49400000000003</v>
      </c>
      <c r="J7" s="10">
        <v>898.46799999999996</v>
      </c>
      <c r="K7" s="10">
        <v>901.62099999999998</v>
      </c>
      <c r="L7" s="10">
        <v>1019.612</v>
      </c>
      <c r="M7">
        <v>1103.4079999999999</v>
      </c>
      <c r="N7" s="10">
        <v>1092.7619999999999</v>
      </c>
      <c r="O7" s="10">
        <v>1128.69</v>
      </c>
      <c r="P7" s="10">
        <v>1053.1229999999998</v>
      </c>
      <c r="Q7" s="10">
        <v>922.4559999999999</v>
      </c>
      <c r="R7" s="10">
        <v>934.94399999999996</v>
      </c>
      <c r="S7" s="10">
        <v>894.13499999999999</v>
      </c>
      <c r="T7" s="10">
        <v>804.74099999999999</v>
      </c>
      <c r="U7" s="10">
        <v>813.04200000000003</v>
      </c>
      <c r="V7" s="10">
        <v>804.47800000000007</v>
      </c>
      <c r="W7" s="10">
        <v>810.73899999999992</v>
      </c>
      <c r="X7" s="10">
        <v>829.57500000000005</v>
      </c>
      <c r="Y7" s="10">
        <v>882.03700000000003</v>
      </c>
      <c r="Z7" s="10">
        <v>890.98599999999999</v>
      </c>
      <c r="AA7" s="10">
        <v>879.16200000000003</v>
      </c>
      <c r="AB7">
        <v>813.20600000000002</v>
      </c>
      <c r="AC7" s="10">
        <v>786.39300000000003</v>
      </c>
      <c r="AD7" s="10">
        <v>809.09</v>
      </c>
      <c r="AE7" s="10">
        <v>776.93200000000002</v>
      </c>
      <c r="AF7" s="10">
        <v>760.447</v>
      </c>
      <c r="AG7" s="10"/>
      <c r="AH7" s="12">
        <f>MAX($B$6:$AF$29)</f>
        <v>1706.8700000000001</v>
      </c>
      <c r="AI7" s="21">
        <f>MATCH($AH$7,$B$31:$AF$31,0)</f>
        <v>12</v>
      </c>
      <c r="AJ7" s="19">
        <f>INDEX($B$5:$AF$5,$AI$7)</f>
        <v>45881</v>
      </c>
      <c r="AK7" s="22">
        <f>INDEX($A$6:$A$29,MATCH($AH$7,INDEX($B$6:$AF$29,0,$AI$7),0))</f>
        <v>19</v>
      </c>
      <c r="AL7" s="14"/>
      <c r="AM7" s="14"/>
    </row>
    <row r="8" spans="1:39">
      <c r="A8" s="4">
        <f t="shared" si="1"/>
        <v>3</v>
      </c>
      <c r="B8" s="7">
        <v>854.59199999999998</v>
      </c>
      <c r="C8" s="7">
        <v>802.76300000000003</v>
      </c>
      <c r="D8" s="7">
        <v>803.4</v>
      </c>
      <c r="E8" s="7">
        <v>848.779</v>
      </c>
      <c r="F8" s="10">
        <v>915.19200000000001</v>
      </c>
      <c r="G8" s="10">
        <v>839.49199999999996</v>
      </c>
      <c r="H8" s="10">
        <v>853.66399999999999</v>
      </c>
      <c r="I8" s="10">
        <v>846.298</v>
      </c>
      <c r="J8" s="10">
        <v>871.66500000000008</v>
      </c>
      <c r="K8" s="10">
        <v>876.23199999999997</v>
      </c>
      <c r="L8" s="10">
        <v>975.70799999999997</v>
      </c>
      <c r="M8">
        <v>1067.701</v>
      </c>
      <c r="N8" s="10">
        <v>1048.751</v>
      </c>
      <c r="O8" s="10">
        <v>1106.0030000000002</v>
      </c>
      <c r="P8" s="10">
        <v>1008.93</v>
      </c>
      <c r="Q8" s="10">
        <v>899.50299999999993</v>
      </c>
      <c r="R8" s="10">
        <v>909.32500000000005</v>
      </c>
      <c r="S8" s="10">
        <v>867.60799999999995</v>
      </c>
      <c r="T8" s="10">
        <v>787.178</v>
      </c>
      <c r="U8" s="10">
        <v>796.53600000000006</v>
      </c>
      <c r="V8" s="10">
        <v>777.84700000000009</v>
      </c>
      <c r="W8" s="10">
        <v>793.09</v>
      </c>
      <c r="X8" s="10">
        <v>809.75400000000002</v>
      </c>
      <c r="Y8" s="10">
        <v>841.92700000000002</v>
      </c>
      <c r="Z8" s="10">
        <v>874.53</v>
      </c>
      <c r="AA8" s="10">
        <v>854.23099999999999</v>
      </c>
      <c r="AB8">
        <v>791.92600000000004</v>
      </c>
      <c r="AC8" s="10">
        <v>758.43899999999996</v>
      </c>
      <c r="AD8" s="10">
        <v>783.94700000000012</v>
      </c>
      <c r="AE8" s="10">
        <v>758.14699999999993</v>
      </c>
      <c r="AF8" s="10">
        <v>748.51400000000001</v>
      </c>
      <c r="AG8" s="10"/>
      <c r="AH8" s="17" t="str">
        <f>CONCATENATE(TEXT($AJ$7,"mm/dd/yyyy")," @ ",$AK$7,)&amp;"00"</f>
        <v>08/12/2025 @ 1900</v>
      </c>
      <c r="AI8" s="14"/>
      <c r="AJ8" s="14"/>
      <c r="AK8" s="14"/>
      <c r="AL8" s="14"/>
      <c r="AM8" s="14"/>
    </row>
    <row r="9" spans="1:39">
      <c r="A9" s="4">
        <f t="shared" si="1"/>
        <v>4</v>
      </c>
      <c r="B9" s="7">
        <v>844.49099999999999</v>
      </c>
      <c r="C9" s="7">
        <v>789.96</v>
      </c>
      <c r="D9" s="7">
        <v>800.125</v>
      </c>
      <c r="E9" s="7">
        <v>842.96399999999994</v>
      </c>
      <c r="F9" s="10">
        <v>892.86299999999994</v>
      </c>
      <c r="G9" s="10">
        <v>839.38800000000003</v>
      </c>
      <c r="H9" s="10">
        <v>845.40899999999999</v>
      </c>
      <c r="I9" s="10">
        <v>838.005</v>
      </c>
      <c r="J9" s="10">
        <v>857.24800000000005</v>
      </c>
      <c r="K9" s="10">
        <v>833.73900000000003</v>
      </c>
      <c r="L9" s="10">
        <v>964.39</v>
      </c>
      <c r="M9">
        <v>1050.6289999999999</v>
      </c>
      <c r="N9" s="10">
        <v>1034.749</v>
      </c>
      <c r="O9" s="10">
        <v>1081.8319999999999</v>
      </c>
      <c r="P9" s="10">
        <v>984.74</v>
      </c>
      <c r="Q9" s="10">
        <v>879.97199999999998</v>
      </c>
      <c r="R9" s="10">
        <v>893.00800000000004</v>
      </c>
      <c r="S9" s="10">
        <v>847.09100000000001</v>
      </c>
      <c r="T9" s="10">
        <v>780.60800000000006</v>
      </c>
      <c r="U9" s="10">
        <v>789.74299999999994</v>
      </c>
      <c r="V9" s="10">
        <v>774.04200000000003</v>
      </c>
      <c r="W9" s="10">
        <v>781.24099999999999</v>
      </c>
      <c r="X9" s="10">
        <v>793.178</v>
      </c>
      <c r="Y9" s="10">
        <v>828.45100000000002</v>
      </c>
      <c r="Z9" s="10">
        <v>867.48899999999992</v>
      </c>
      <c r="AA9" s="10">
        <v>843.25300000000004</v>
      </c>
      <c r="AB9">
        <v>779.02</v>
      </c>
      <c r="AC9" s="10">
        <v>756.37900000000002</v>
      </c>
      <c r="AD9" s="10">
        <v>775.08300000000008</v>
      </c>
      <c r="AE9" s="10">
        <v>750.97799999999995</v>
      </c>
      <c r="AF9" s="10">
        <v>729.37900000000002</v>
      </c>
      <c r="AG9" s="10"/>
      <c r="AH9" s="20"/>
      <c r="AI9" s="14"/>
      <c r="AJ9" s="14"/>
      <c r="AK9" s="14"/>
      <c r="AL9" s="14"/>
      <c r="AM9" s="14"/>
    </row>
    <row r="10" spans="1:39">
      <c r="A10" s="4">
        <f t="shared" si="1"/>
        <v>5</v>
      </c>
      <c r="B10" s="7">
        <v>850.13199999999995</v>
      </c>
      <c r="C10" s="7">
        <v>795.23900000000003</v>
      </c>
      <c r="D10" s="7">
        <v>796.82400000000007</v>
      </c>
      <c r="E10" s="7">
        <v>858.66399999999999</v>
      </c>
      <c r="F10" s="10">
        <v>897.03</v>
      </c>
      <c r="G10" s="10">
        <v>853.35900000000004</v>
      </c>
      <c r="H10" s="10">
        <v>862.52300000000002</v>
      </c>
      <c r="I10" s="10">
        <v>871.53700000000003</v>
      </c>
      <c r="J10" s="10">
        <v>855.11300000000006</v>
      </c>
      <c r="K10" s="10">
        <v>828.15600000000006</v>
      </c>
      <c r="L10" s="10">
        <v>983.80499999999995</v>
      </c>
      <c r="M10">
        <v>1055.9179999999999</v>
      </c>
      <c r="N10" s="10">
        <v>1038.6790000000001</v>
      </c>
      <c r="O10" s="10">
        <v>1097.2159999999999</v>
      </c>
      <c r="P10" s="10">
        <v>990.53</v>
      </c>
      <c r="Q10" s="10">
        <v>872.36299999999994</v>
      </c>
      <c r="R10" s="10">
        <v>881.18700000000001</v>
      </c>
      <c r="S10" s="10">
        <v>864.97500000000002</v>
      </c>
      <c r="T10" s="10">
        <v>804.79200000000003</v>
      </c>
      <c r="U10" s="10">
        <v>810.86</v>
      </c>
      <c r="V10" s="10">
        <v>798.32499999999993</v>
      </c>
      <c r="W10" s="10">
        <v>797.09900000000005</v>
      </c>
      <c r="X10" s="10">
        <v>805.41300000000001</v>
      </c>
      <c r="Y10" s="10">
        <v>826.53300000000002</v>
      </c>
      <c r="Z10" s="10">
        <v>874.37300000000005</v>
      </c>
      <c r="AA10" s="10">
        <v>858.25400000000002</v>
      </c>
      <c r="AB10">
        <v>802.45100000000002</v>
      </c>
      <c r="AC10" s="10">
        <v>776.77</v>
      </c>
      <c r="AD10" s="10">
        <v>782.35199999999998</v>
      </c>
      <c r="AE10" s="10">
        <v>752.19500000000005</v>
      </c>
      <c r="AF10" s="10">
        <v>734.44399999999996</v>
      </c>
      <c r="AG10" s="10"/>
      <c r="AH10" s="16"/>
    </row>
    <row r="11" spans="1:39">
      <c r="A11" s="4">
        <f t="shared" si="1"/>
        <v>6</v>
      </c>
      <c r="B11" s="7">
        <v>891.48500000000001</v>
      </c>
      <c r="C11" s="7">
        <v>812.47500000000002</v>
      </c>
      <c r="D11" s="7">
        <v>806.255</v>
      </c>
      <c r="E11" s="7">
        <v>906.20400000000006</v>
      </c>
      <c r="F11" s="10">
        <v>942.59500000000003</v>
      </c>
      <c r="G11" s="10">
        <v>917.46399999999994</v>
      </c>
      <c r="H11" s="10">
        <v>899.83199999999999</v>
      </c>
      <c r="I11" s="10">
        <v>941.79200000000003</v>
      </c>
      <c r="J11" s="10">
        <v>869.01900000000001</v>
      </c>
      <c r="K11" s="10">
        <v>837.53800000000001</v>
      </c>
      <c r="L11" s="10">
        <v>1025.3549999999998</v>
      </c>
      <c r="M11">
        <v>1098.4730000000002</v>
      </c>
      <c r="N11" s="10">
        <v>1067.501</v>
      </c>
      <c r="O11" s="10">
        <v>1143.0889999999999</v>
      </c>
      <c r="P11" s="10">
        <v>1034.971</v>
      </c>
      <c r="Q11" s="10">
        <v>872.88600000000008</v>
      </c>
      <c r="R11" s="10">
        <v>886.95900000000006</v>
      </c>
      <c r="S11" s="10">
        <v>911.93299999999999</v>
      </c>
      <c r="T11" s="10">
        <v>863.32600000000002</v>
      </c>
      <c r="U11" s="10">
        <v>877.85900000000004</v>
      </c>
      <c r="V11" s="10">
        <v>853.78200000000004</v>
      </c>
      <c r="W11" s="10">
        <v>848.43200000000002</v>
      </c>
      <c r="X11" s="10">
        <v>810.23299999999995</v>
      </c>
      <c r="Y11" s="10">
        <v>837.452</v>
      </c>
      <c r="Z11" s="10">
        <v>923.57400000000007</v>
      </c>
      <c r="AA11" s="10">
        <v>904.91800000000001</v>
      </c>
      <c r="AB11">
        <v>853.30700000000002</v>
      </c>
      <c r="AC11" s="10">
        <v>843.10799999999995</v>
      </c>
      <c r="AD11" s="10">
        <v>837.04899999999998</v>
      </c>
      <c r="AE11" s="10">
        <v>773.40300000000002</v>
      </c>
      <c r="AF11" s="10">
        <v>757.697</v>
      </c>
      <c r="AG11" s="10"/>
      <c r="AH11" s="11"/>
    </row>
    <row r="12" spans="1:39">
      <c r="A12" s="4">
        <f t="shared" si="1"/>
        <v>7</v>
      </c>
      <c r="B12" s="7">
        <v>946.07799999999997</v>
      </c>
      <c r="C12" s="7">
        <v>835.30399999999997</v>
      </c>
      <c r="D12" s="7">
        <v>810.29899999999998</v>
      </c>
      <c r="E12" s="7">
        <v>960.29899999999998</v>
      </c>
      <c r="F12" s="10">
        <v>1004.486</v>
      </c>
      <c r="G12" s="10">
        <v>978.26099999999997</v>
      </c>
      <c r="H12" s="10">
        <v>952.58500000000004</v>
      </c>
      <c r="I12" s="10">
        <v>979.3900000000001</v>
      </c>
      <c r="J12" s="10">
        <v>901.221</v>
      </c>
      <c r="K12" s="10">
        <v>850.91300000000001</v>
      </c>
      <c r="L12" s="10">
        <v>1094.577</v>
      </c>
      <c r="M12">
        <v>1169.528</v>
      </c>
      <c r="N12" s="10">
        <v>1134.8210000000001</v>
      </c>
      <c r="O12" s="10">
        <v>1232.374</v>
      </c>
      <c r="P12" s="10">
        <v>1063.752</v>
      </c>
      <c r="Q12" s="10">
        <v>887.00400000000002</v>
      </c>
      <c r="R12" s="10">
        <v>913.15800000000002</v>
      </c>
      <c r="S12" s="10">
        <v>974.78600000000006</v>
      </c>
      <c r="T12" s="10">
        <v>937.64099999999996</v>
      </c>
      <c r="U12" s="10">
        <v>960.745</v>
      </c>
      <c r="V12" s="10">
        <v>935.77</v>
      </c>
      <c r="W12" s="10">
        <v>914.41200000000003</v>
      </c>
      <c r="X12" s="10">
        <v>828.52</v>
      </c>
      <c r="Y12" s="10">
        <v>866.18399999999997</v>
      </c>
      <c r="Z12" s="10">
        <v>1002.9639999999999</v>
      </c>
      <c r="AA12" s="10">
        <v>975.08299999999997</v>
      </c>
      <c r="AB12">
        <v>911.4899999999999</v>
      </c>
      <c r="AC12" s="10">
        <v>927.28</v>
      </c>
      <c r="AD12" s="10">
        <v>893.52599999999995</v>
      </c>
      <c r="AE12" s="10">
        <v>809.81000000000006</v>
      </c>
      <c r="AF12" s="10">
        <v>788.97199999999998</v>
      </c>
      <c r="AG12" s="10"/>
      <c r="AH12" s="11"/>
    </row>
    <row r="13" spans="1:39">
      <c r="A13" s="4">
        <f t="shared" si="1"/>
        <v>8</v>
      </c>
      <c r="B13" s="7">
        <v>952.69800000000009</v>
      </c>
      <c r="C13" s="7">
        <v>832.56399999999996</v>
      </c>
      <c r="D13" s="7">
        <v>824.35300000000007</v>
      </c>
      <c r="E13" s="7">
        <v>981.01699999999994</v>
      </c>
      <c r="F13" s="10">
        <v>1044.7329999999999</v>
      </c>
      <c r="G13" s="10">
        <v>998.13900000000001</v>
      </c>
      <c r="H13" s="10">
        <v>1006.36</v>
      </c>
      <c r="I13" s="10">
        <v>985.83899999999994</v>
      </c>
      <c r="J13" s="10">
        <v>918.01699999999994</v>
      </c>
      <c r="K13" s="10">
        <v>876.79099999999994</v>
      </c>
      <c r="L13" s="10">
        <v>1154.9069999999999</v>
      </c>
      <c r="M13">
        <v>1203.366</v>
      </c>
      <c r="N13" s="10">
        <v>1188.5790000000002</v>
      </c>
      <c r="O13" s="10">
        <v>1279.0139999999999</v>
      </c>
      <c r="P13" s="10">
        <v>1089.5849999999998</v>
      </c>
      <c r="Q13" s="10">
        <v>909</v>
      </c>
      <c r="R13" s="10">
        <v>931.58500000000004</v>
      </c>
      <c r="S13" s="10">
        <v>960.61400000000003</v>
      </c>
      <c r="T13" s="10">
        <v>954</v>
      </c>
      <c r="U13" s="10">
        <v>1013.612</v>
      </c>
      <c r="V13" s="10">
        <v>940.53699999999992</v>
      </c>
      <c r="W13" s="10">
        <v>934.625</v>
      </c>
      <c r="X13" s="10">
        <v>860.1099999999999</v>
      </c>
      <c r="Y13" s="10">
        <v>862.21400000000006</v>
      </c>
      <c r="Z13" s="10">
        <v>1066.672</v>
      </c>
      <c r="AA13" s="10">
        <v>999.67700000000002</v>
      </c>
      <c r="AB13">
        <v>930.27299999999991</v>
      </c>
      <c r="AC13" s="10">
        <v>927.90200000000004</v>
      </c>
      <c r="AD13" s="10">
        <v>959.64099999999996</v>
      </c>
      <c r="AE13" s="10">
        <v>849.53199999999993</v>
      </c>
      <c r="AF13" s="10">
        <v>784.447</v>
      </c>
      <c r="AG13" s="10"/>
      <c r="AH13" s="10"/>
    </row>
    <row r="14" spans="1:39">
      <c r="A14" s="4">
        <f t="shared" si="1"/>
        <v>9</v>
      </c>
      <c r="B14" s="7">
        <v>918.15899999999999</v>
      </c>
      <c r="C14" s="7">
        <v>809.24699999999996</v>
      </c>
      <c r="D14" s="7">
        <v>836.66599999999994</v>
      </c>
      <c r="E14" s="7">
        <v>1003.756</v>
      </c>
      <c r="F14" s="10">
        <v>1045.624</v>
      </c>
      <c r="G14" s="10">
        <v>980.91800000000001</v>
      </c>
      <c r="H14" s="10">
        <v>1011.6009999999999</v>
      </c>
      <c r="I14" s="10">
        <v>978.048</v>
      </c>
      <c r="J14" s="10">
        <v>902.19399999999996</v>
      </c>
      <c r="K14" s="10">
        <v>867.3</v>
      </c>
      <c r="L14" s="10">
        <v>1163.903</v>
      </c>
      <c r="M14">
        <v>1224.4649999999999</v>
      </c>
      <c r="N14" s="10">
        <v>1195.8110000000001</v>
      </c>
      <c r="O14" s="10">
        <v>1334.614</v>
      </c>
      <c r="P14" s="10">
        <v>1056.508</v>
      </c>
      <c r="Q14" s="10">
        <v>886.625</v>
      </c>
      <c r="R14" s="10">
        <v>930.61400000000003</v>
      </c>
      <c r="S14" s="10">
        <v>901.47799999999995</v>
      </c>
      <c r="T14" s="10">
        <v>936.17100000000005</v>
      </c>
      <c r="U14" s="10">
        <v>1046.1279999999999</v>
      </c>
      <c r="V14" s="10">
        <v>877.18599999999992</v>
      </c>
      <c r="W14" s="10">
        <v>882.16700000000003</v>
      </c>
      <c r="X14" s="10">
        <v>828.19900000000007</v>
      </c>
      <c r="Y14" s="10">
        <v>840.71900000000005</v>
      </c>
      <c r="Z14" s="10">
        <v>1108.2350000000001</v>
      </c>
      <c r="AA14" s="10">
        <v>935.33699999999999</v>
      </c>
      <c r="AB14">
        <v>925.49299999999994</v>
      </c>
      <c r="AC14" s="10">
        <v>851.13199999999995</v>
      </c>
      <c r="AD14" s="10">
        <v>990.53699999999992</v>
      </c>
      <c r="AE14" s="10">
        <v>846.33199999999999</v>
      </c>
      <c r="AF14" s="10">
        <v>757.17899999999997</v>
      </c>
      <c r="AG14" s="10"/>
      <c r="AH14" s="10"/>
    </row>
    <row r="15" spans="1:39">
      <c r="A15" s="4">
        <f t="shared" si="1"/>
        <v>10</v>
      </c>
      <c r="B15" s="7">
        <v>862.22899999999993</v>
      </c>
      <c r="C15" s="7">
        <v>765.10399999999993</v>
      </c>
      <c r="D15" s="7">
        <v>829.02800000000002</v>
      </c>
      <c r="E15" s="7">
        <v>989.2890000000001</v>
      </c>
      <c r="F15" s="10">
        <v>999.67</v>
      </c>
      <c r="G15" s="10">
        <v>945.48799999999994</v>
      </c>
      <c r="H15" s="10">
        <v>976.80799999999999</v>
      </c>
      <c r="I15" s="10">
        <v>971.23099999999999</v>
      </c>
      <c r="J15" s="10">
        <v>866.51099999999997</v>
      </c>
      <c r="K15" s="10">
        <v>844.03</v>
      </c>
      <c r="L15" s="10">
        <v>1170.904</v>
      </c>
      <c r="M15">
        <v>1236.4549999999999</v>
      </c>
      <c r="N15" s="10">
        <v>1200.5939999999998</v>
      </c>
      <c r="O15" s="10">
        <v>1347.8589999999999</v>
      </c>
      <c r="P15" s="10">
        <v>1001.2860000000001</v>
      </c>
      <c r="Q15" s="10">
        <v>872.24900000000002</v>
      </c>
      <c r="R15" s="10">
        <v>911.39200000000005</v>
      </c>
      <c r="S15" s="10">
        <v>836.07599999999991</v>
      </c>
      <c r="T15" s="10">
        <v>922.11800000000005</v>
      </c>
      <c r="U15" s="10">
        <v>1054.1379999999999</v>
      </c>
      <c r="V15" s="10">
        <v>818.80199999999991</v>
      </c>
      <c r="W15" s="10">
        <v>831.64099999999996</v>
      </c>
      <c r="X15" s="10">
        <v>802.4910000000001</v>
      </c>
      <c r="Y15" s="10">
        <v>830.19399999999996</v>
      </c>
      <c r="Z15" s="10">
        <v>1114.153</v>
      </c>
      <c r="AA15" s="10">
        <v>881.625</v>
      </c>
      <c r="AB15">
        <v>873.51599999999996</v>
      </c>
      <c r="AC15" s="10">
        <v>792.35399999999993</v>
      </c>
      <c r="AD15" s="10">
        <v>972.48300000000006</v>
      </c>
      <c r="AE15" s="10">
        <v>800.68200000000002</v>
      </c>
      <c r="AF15" s="10">
        <v>719.35400000000004</v>
      </c>
      <c r="AG15" s="10"/>
      <c r="AH15" s="10"/>
    </row>
    <row r="16" spans="1:39">
      <c r="A16" s="4">
        <f t="shared" si="1"/>
        <v>11</v>
      </c>
      <c r="B16" s="7">
        <v>865.13900000000001</v>
      </c>
      <c r="C16" s="7">
        <v>753.53499999999997</v>
      </c>
      <c r="D16" s="7">
        <v>813.49699999999996</v>
      </c>
      <c r="E16" s="7">
        <v>990.60699999999997</v>
      </c>
      <c r="F16" s="10">
        <v>968.553</v>
      </c>
      <c r="G16" s="10">
        <v>937.77099999999996</v>
      </c>
      <c r="H16" s="10">
        <v>957.94500000000005</v>
      </c>
      <c r="I16" s="10">
        <v>975.1450000000001</v>
      </c>
      <c r="J16" s="10">
        <v>869.90499999999997</v>
      </c>
      <c r="K16" s="10">
        <v>858.13200000000006</v>
      </c>
      <c r="L16" s="10">
        <v>1222.0549999999998</v>
      </c>
      <c r="M16">
        <v>1277.328</v>
      </c>
      <c r="N16" s="10">
        <v>1219.2929999999999</v>
      </c>
      <c r="O16" s="10">
        <v>1354.96</v>
      </c>
      <c r="P16" s="10">
        <v>977.64</v>
      </c>
      <c r="Q16" s="10">
        <v>868.24</v>
      </c>
      <c r="R16" s="10">
        <v>950.58399999999995</v>
      </c>
      <c r="S16" s="10">
        <v>810.255</v>
      </c>
      <c r="T16" s="10">
        <v>896.75399999999991</v>
      </c>
      <c r="U16" s="10">
        <v>1027.499</v>
      </c>
      <c r="V16" s="10">
        <v>790.66</v>
      </c>
      <c r="W16" s="10">
        <v>821.81899999999996</v>
      </c>
      <c r="X16" s="10">
        <v>794.68499999999995</v>
      </c>
      <c r="Y16" s="10">
        <v>808.76200000000006</v>
      </c>
      <c r="Z16" s="10">
        <v>1106.482</v>
      </c>
      <c r="AA16" s="10">
        <v>882.68200000000002</v>
      </c>
      <c r="AB16">
        <v>838.07399999999996</v>
      </c>
      <c r="AC16" s="10">
        <v>753.46899999999994</v>
      </c>
      <c r="AD16" s="10">
        <v>981.80700000000002</v>
      </c>
      <c r="AE16" s="10">
        <v>754.88400000000001</v>
      </c>
      <c r="AF16" s="10">
        <v>683.64400000000001</v>
      </c>
      <c r="AG16" s="10"/>
      <c r="AH16" s="10"/>
    </row>
    <row r="17" spans="1:34">
      <c r="A17" s="4">
        <f t="shared" si="1"/>
        <v>12</v>
      </c>
      <c r="B17" s="7">
        <v>888.39399999999989</v>
      </c>
      <c r="C17" s="7">
        <v>757.92699999999991</v>
      </c>
      <c r="D17" s="7">
        <v>831.51</v>
      </c>
      <c r="E17" s="7">
        <v>995.57400000000007</v>
      </c>
      <c r="F17" s="10">
        <v>967.15899999999999</v>
      </c>
      <c r="G17" s="10">
        <v>936.98599999999999</v>
      </c>
      <c r="H17" s="10">
        <v>965.10299999999995</v>
      </c>
      <c r="I17" s="10">
        <v>1001.075</v>
      </c>
      <c r="J17" s="10">
        <v>889.30399999999997</v>
      </c>
      <c r="K17" s="10">
        <v>885.529</v>
      </c>
      <c r="L17" s="10">
        <v>1266.7139999999999</v>
      </c>
      <c r="M17">
        <v>1325.1</v>
      </c>
      <c r="N17" s="10">
        <v>1251.528</v>
      </c>
      <c r="O17" s="10">
        <v>1330.1990000000001</v>
      </c>
      <c r="P17" s="10">
        <v>967.33999999999992</v>
      </c>
      <c r="Q17" s="10">
        <v>895.77800000000002</v>
      </c>
      <c r="R17" s="10">
        <v>994.91</v>
      </c>
      <c r="S17" s="10">
        <v>811.63699999999994</v>
      </c>
      <c r="T17" s="10">
        <v>812.97699999999998</v>
      </c>
      <c r="U17" s="10">
        <v>1001.239</v>
      </c>
      <c r="V17" s="10">
        <v>781.79300000000001</v>
      </c>
      <c r="W17" s="10">
        <v>859.923</v>
      </c>
      <c r="X17" s="10">
        <v>815.57100000000003</v>
      </c>
      <c r="Y17" s="10">
        <v>815.19399999999996</v>
      </c>
      <c r="Z17" s="10">
        <v>1079.3509999999999</v>
      </c>
      <c r="AA17" s="10">
        <v>933.76</v>
      </c>
      <c r="AB17">
        <v>863.72499999999991</v>
      </c>
      <c r="AC17" s="10">
        <v>766.68799999999999</v>
      </c>
      <c r="AD17" s="10">
        <v>996.84699999999998</v>
      </c>
      <c r="AE17" s="10">
        <v>768.16499999999996</v>
      </c>
      <c r="AF17" s="10">
        <v>681.99799999999993</v>
      </c>
      <c r="AG17" s="10"/>
      <c r="AH17" s="10"/>
    </row>
    <row r="18" spans="1:34">
      <c r="A18" s="4">
        <f t="shared" si="1"/>
        <v>13</v>
      </c>
      <c r="B18" s="7">
        <v>929.04300000000001</v>
      </c>
      <c r="C18" s="7">
        <v>776.72</v>
      </c>
      <c r="D18" s="7">
        <v>851.29300000000001</v>
      </c>
      <c r="E18" s="7">
        <v>1029.289</v>
      </c>
      <c r="F18" s="10">
        <v>969.2360000000001</v>
      </c>
      <c r="G18" s="10">
        <v>965.93400000000008</v>
      </c>
      <c r="H18" s="10">
        <v>984.41300000000001</v>
      </c>
      <c r="I18" s="10">
        <v>1003.851</v>
      </c>
      <c r="J18" s="10">
        <v>909.96100000000001</v>
      </c>
      <c r="K18" s="10">
        <v>931.11700000000008</v>
      </c>
      <c r="L18" s="10">
        <v>1315.2859999999998</v>
      </c>
      <c r="M18">
        <v>1373.8990000000001</v>
      </c>
      <c r="N18" s="10">
        <v>1288.3340000000001</v>
      </c>
      <c r="O18" s="10">
        <v>1363.13</v>
      </c>
      <c r="P18" s="10">
        <v>992.27500000000009</v>
      </c>
      <c r="Q18" s="10">
        <v>921.75900000000001</v>
      </c>
      <c r="R18" s="10">
        <v>1072.741</v>
      </c>
      <c r="S18" s="10">
        <v>822.34500000000003</v>
      </c>
      <c r="T18" s="10">
        <v>814.96900000000005</v>
      </c>
      <c r="U18" s="10">
        <v>938.00199999999995</v>
      </c>
      <c r="V18" s="10">
        <v>787.87</v>
      </c>
      <c r="W18" s="10">
        <v>904.32500000000005</v>
      </c>
      <c r="X18" s="10">
        <v>834.64400000000001</v>
      </c>
      <c r="Y18" s="10">
        <v>840.154</v>
      </c>
      <c r="Z18" s="10">
        <v>1079.202</v>
      </c>
      <c r="AA18" s="10">
        <v>976.05600000000004</v>
      </c>
      <c r="AB18">
        <v>940.25300000000004</v>
      </c>
      <c r="AC18" s="10">
        <v>793.52099999999996</v>
      </c>
      <c r="AD18" s="10">
        <v>960.64599999999996</v>
      </c>
      <c r="AE18" s="10">
        <v>787.93999999999994</v>
      </c>
      <c r="AF18" s="10">
        <v>699.49799999999993</v>
      </c>
      <c r="AG18" s="10"/>
      <c r="AH18" s="10"/>
    </row>
    <row r="19" spans="1:34">
      <c r="A19" s="4">
        <f t="shared" si="1"/>
        <v>14</v>
      </c>
      <c r="B19" s="7">
        <v>931.29</v>
      </c>
      <c r="C19" s="7">
        <v>800.19499999999994</v>
      </c>
      <c r="D19" s="7">
        <v>871.93200000000002</v>
      </c>
      <c r="E19" s="7">
        <v>1078.279</v>
      </c>
      <c r="F19" s="10">
        <v>941.45</v>
      </c>
      <c r="G19" s="10">
        <v>997.56399999999996</v>
      </c>
      <c r="H19" s="10">
        <v>1018.439</v>
      </c>
      <c r="I19" s="10">
        <v>1024.74</v>
      </c>
      <c r="J19" s="10">
        <v>924.05199999999991</v>
      </c>
      <c r="K19" s="10">
        <v>985.16300000000001</v>
      </c>
      <c r="L19" s="10">
        <v>1371.066</v>
      </c>
      <c r="M19">
        <v>1419.087</v>
      </c>
      <c r="N19" s="10">
        <v>1318.04</v>
      </c>
      <c r="O19" s="10">
        <v>1429.2339999999999</v>
      </c>
      <c r="P19" s="10">
        <v>1019.677</v>
      </c>
      <c r="Q19" s="10">
        <v>937.88200000000006</v>
      </c>
      <c r="R19" s="10">
        <v>1144.2719999999999</v>
      </c>
      <c r="S19" s="10">
        <v>844.11099999999999</v>
      </c>
      <c r="T19" s="10">
        <v>834.57299999999998</v>
      </c>
      <c r="U19" s="10">
        <v>937.53800000000001</v>
      </c>
      <c r="V19" s="10">
        <v>800.04700000000003</v>
      </c>
      <c r="W19" s="10">
        <v>881.28399999999999</v>
      </c>
      <c r="X19" s="10">
        <v>865.62800000000004</v>
      </c>
      <c r="Y19" s="10">
        <v>864.99300000000005</v>
      </c>
      <c r="Z19" s="10">
        <v>1105.1189999999999</v>
      </c>
      <c r="AA19" s="10">
        <v>984.16000000000008</v>
      </c>
      <c r="AB19">
        <v>976.99700000000007</v>
      </c>
      <c r="AC19" s="10">
        <v>794.26099999999997</v>
      </c>
      <c r="AD19" s="10">
        <v>953.06700000000001</v>
      </c>
      <c r="AE19" s="10">
        <v>752.28899999999999</v>
      </c>
      <c r="AF19" s="10">
        <v>705.66399999999999</v>
      </c>
      <c r="AG19" s="10"/>
      <c r="AH19" s="10"/>
    </row>
    <row r="20" spans="1:34">
      <c r="A20" s="4">
        <f t="shared" si="1"/>
        <v>15</v>
      </c>
      <c r="B20" s="7">
        <v>930.94799999999998</v>
      </c>
      <c r="C20" s="7">
        <v>825.41599999999994</v>
      </c>
      <c r="D20" s="7">
        <v>918.62</v>
      </c>
      <c r="E20" s="7">
        <v>1120.354</v>
      </c>
      <c r="F20" s="10">
        <v>953.08800000000008</v>
      </c>
      <c r="G20" s="10">
        <v>1027.44</v>
      </c>
      <c r="H20" s="10">
        <v>1024.3610000000001</v>
      </c>
      <c r="I20" s="10">
        <v>1052.9680000000001</v>
      </c>
      <c r="J20" s="10">
        <v>948.88099999999997</v>
      </c>
      <c r="K20" s="10">
        <v>1043.895</v>
      </c>
      <c r="L20" s="10">
        <v>1409.0329999999999</v>
      </c>
      <c r="M20">
        <v>1444.96</v>
      </c>
      <c r="N20" s="10">
        <v>1357.9069999999999</v>
      </c>
      <c r="O20" s="10">
        <v>1488.51</v>
      </c>
      <c r="P20" s="10">
        <v>1044.6940000000002</v>
      </c>
      <c r="Q20" s="10">
        <v>970.99099999999999</v>
      </c>
      <c r="R20" s="10">
        <v>1245.0070000000001</v>
      </c>
      <c r="S20" s="10">
        <v>870.6869999999999</v>
      </c>
      <c r="T20" s="10">
        <v>828.51100000000008</v>
      </c>
      <c r="U20" s="10">
        <v>961.096</v>
      </c>
      <c r="V20" s="10">
        <v>813.55899999999997</v>
      </c>
      <c r="W20" s="10">
        <v>879.71299999999997</v>
      </c>
      <c r="X20" s="10">
        <v>899.59299999999996</v>
      </c>
      <c r="Y20" s="10">
        <v>922.51299999999992</v>
      </c>
      <c r="Z20" s="10">
        <v>1123.2180000000001</v>
      </c>
      <c r="AA20" s="10">
        <v>1001.025</v>
      </c>
      <c r="AB20">
        <v>1021.1440000000001</v>
      </c>
      <c r="AC20" s="10">
        <v>796.93899999999996</v>
      </c>
      <c r="AD20" s="10">
        <v>1009.4499999999999</v>
      </c>
      <c r="AE20" s="10">
        <v>795.96399999999994</v>
      </c>
      <c r="AF20" s="10">
        <v>742.86799999999994</v>
      </c>
      <c r="AG20" s="10"/>
      <c r="AH20" s="10"/>
    </row>
    <row r="21" spans="1:34">
      <c r="A21" s="4">
        <f t="shared" si="1"/>
        <v>16</v>
      </c>
      <c r="B21" s="7">
        <v>943.51200000000006</v>
      </c>
      <c r="C21" s="7">
        <v>874.01700000000005</v>
      </c>
      <c r="D21" s="7">
        <v>1012.8620000000001</v>
      </c>
      <c r="E21" s="7">
        <v>1192.0830000000001</v>
      </c>
      <c r="F21" s="10">
        <v>1014.8620000000001</v>
      </c>
      <c r="G21" s="10">
        <v>1053.4359999999999</v>
      </c>
      <c r="H21" s="10">
        <v>1064.819</v>
      </c>
      <c r="I21" s="10">
        <v>1094.107</v>
      </c>
      <c r="J21" s="10">
        <v>995.45600000000002</v>
      </c>
      <c r="K21" s="10">
        <v>1143.7540000000001</v>
      </c>
      <c r="L21" s="10">
        <v>1460.6960000000001</v>
      </c>
      <c r="M21">
        <v>1487.979</v>
      </c>
      <c r="N21" s="10">
        <v>1416.73</v>
      </c>
      <c r="O21" s="10">
        <v>1486.117</v>
      </c>
      <c r="P21" s="10">
        <v>1102.943</v>
      </c>
      <c r="Q21" s="10">
        <v>1021.1170000000001</v>
      </c>
      <c r="R21" s="10">
        <v>1325.8969999999999</v>
      </c>
      <c r="S21" s="10">
        <v>906.75300000000004</v>
      </c>
      <c r="T21" s="10">
        <v>871.75099999999998</v>
      </c>
      <c r="U21" s="10">
        <v>1003.745</v>
      </c>
      <c r="V21" s="10">
        <v>848.54300000000001</v>
      </c>
      <c r="W21" s="10">
        <v>910.32599999999991</v>
      </c>
      <c r="X21" s="10">
        <v>971.37599999999998</v>
      </c>
      <c r="Y21" s="10">
        <v>1009.0679999999999</v>
      </c>
      <c r="Z21" s="10">
        <v>1130.1999999999998</v>
      </c>
      <c r="AA21" s="10">
        <v>1023.893</v>
      </c>
      <c r="AB21">
        <v>1010.104</v>
      </c>
      <c r="AC21" s="10">
        <v>834.73</v>
      </c>
      <c r="AD21" s="10">
        <v>1019.9640000000001</v>
      </c>
      <c r="AE21" s="10">
        <v>857.58699999999999</v>
      </c>
      <c r="AF21" s="10">
        <v>802.91800000000001</v>
      </c>
      <c r="AG21" s="10"/>
      <c r="AH21" s="10"/>
    </row>
    <row r="22" spans="1:34">
      <c r="A22" s="4">
        <f t="shared" si="1"/>
        <v>17</v>
      </c>
      <c r="B22" s="7">
        <v>1014.07</v>
      </c>
      <c r="C22" s="7">
        <v>950.97399999999993</v>
      </c>
      <c r="D22" s="7">
        <v>1111.971</v>
      </c>
      <c r="E22" s="7">
        <v>1274.655</v>
      </c>
      <c r="F22" s="10">
        <v>1106.0050000000001</v>
      </c>
      <c r="G22" s="10">
        <v>1127.9869999999999</v>
      </c>
      <c r="H22" s="10">
        <v>1144.377</v>
      </c>
      <c r="I22" s="10">
        <v>1189.904</v>
      </c>
      <c r="J22" s="10">
        <v>1088.5069999999998</v>
      </c>
      <c r="K22" s="10">
        <v>1269.038</v>
      </c>
      <c r="L22" s="10">
        <v>1536.963</v>
      </c>
      <c r="M22">
        <v>1567.165</v>
      </c>
      <c r="N22" s="10">
        <v>1524.9559999999999</v>
      </c>
      <c r="O22" s="10">
        <v>1496.1290000000001</v>
      </c>
      <c r="P22" s="10">
        <v>1201.384</v>
      </c>
      <c r="Q22" s="10">
        <v>1118.94</v>
      </c>
      <c r="R22" s="10">
        <v>1418.336</v>
      </c>
      <c r="S22" s="10">
        <v>982.14400000000001</v>
      </c>
      <c r="T22" s="10">
        <v>963.91599999999994</v>
      </c>
      <c r="U22" s="10">
        <v>1013.9570000000001</v>
      </c>
      <c r="V22" s="10">
        <v>931.05499999999995</v>
      </c>
      <c r="W22" s="10">
        <v>1000.159</v>
      </c>
      <c r="X22" s="10">
        <v>1057.2539999999999</v>
      </c>
      <c r="Y22" s="10">
        <v>1122.3109999999999</v>
      </c>
      <c r="Z22" s="10">
        <v>1203.24</v>
      </c>
      <c r="AA22" s="10">
        <v>1081.2249999999999</v>
      </c>
      <c r="AB22">
        <v>1026.452</v>
      </c>
      <c r="AC22" s="10">
        <v>914.77</v>
      </c>
      <c r="AD22" s="10">
        <v>1051.5429999999999</v>
      </c>
      <c r="AE22" s="10">
        <v>935.73900000000003</v>
      </c>
      <c r="AF22" s="10">
        <v>897.87199999999996</v>
      </c>
      <c r="AG22" s="10"/>
      <c r="AH22" s="10"/>
    </row>
    <row r="23" spans="1:34">
      <c r="A23" s="4">
        <f t="shared" si="1"/>
        <v>18</v>
      </c>
      <c r="B23" s="7">
        <v>1108.6199999999999</v>
      </c>
      <c r="C23" s="7">
        <v>1059.9370000000001</v>
      </c>
      <c r="D23" s="7">
        <v>1221.558</v>
      </c>
      <c r="E23" s="7">
        <v>1370.0800000000002</v>
      </c>
      <c r="F23" s="10">
        <v>1216.028</v>
      </c>
      <c r="G23" s="10">
        <v>1226.4069999999999</v>
      </c>
      <c r="H23" s="10">
        <v>1234.0039999999999</v>
      </c>
      <c r="I23" s="10">
        <v>1262.0229999999999</v>
      </c>
      <c r="J23" s="10">
        <v>1204.9460000000001</v>
      </c>
      <c r="K23" s="10">
        <v>1387.703</v>
      </c>
      <c r="L23" s="10">
        <v>1648.1219999999998</v>
      </c>
      <c r="M23">
        <v>1664.9660000000001</v>
      </c>
      <c r="N23" s="10">
        <v>1603.298</v>
      </c>
      <c r="O23" s="10">
        <v>1525.2849999999999</v>
      </c>
      <c r="P23" s="10">
        <v>1314.1379999999999</v>
      </c>
      <c r="Q23" s="10">
        <v>1235.316</v>
      </c>
      <c r="R23" s="10">
        <v>1460.4110000000001</v>
      </c>
      <c r="S23" s="10">
        <v>1085.29</v>
      </c>
      <c r="T23" s="10">
        <v>1053.7180000000001</v>
      </c>
      <c r="U23" s="10">
        <v>1058.0619999999999</v>
      </c>
      <c r="V23" s="10">
        <v>1050.4659999999999</v>
      </c>
      <c r="W23" s="10">
        <v>1128.902</v>
      </c>
      <c r="X23" s="10">
        <v>1161.1889999999999</v>
      </c>
      <c r="Y23" s="10">
        <v>1209.06</v>
      </c>
      <c r="Z23" s="10">
        <v>1251.31</v>
      </c>
      <c r="AA23" s="10">
        <v>1154.18</v>
      </c>
      <c r="AB23">
        <v>1072.846</v>
      </c>
      <c r="AC23" s="10">
        <v>1035.5330000000001</v>
      </c>
      <c r="AD23" s="10">
        <v>1078.877</v>
      </c>
      <c r="AE23" s="10">
        <v>995.89</v>
      </c>
      <c r="AF23" s="10">
        <v>1025.133</v>
      </c>
      <c r="AG23" s="10"/>
      <c r="AH23" s="10"/>
    </row>
    <row r="24" spans="1:34">
      <c r="A24" s="4">
        <f t="shared" si="1"/>
        <v>19</v>
      </c>
      <c r="B24" s="7">
        <v>1174.942</v>
      </c>
      <c r="C24" s="7">
        <v>1146.1369999999999</v>
      </c>
      <c r="D24" s="7">
        <v>1269.787</v>
      </c>
      <c r="E24" s="7">
        <v>1407.8</v>
      </c>
      <c r="F24" s="10">
        <v>1276.4560000000001</v>
      </c>
      <c r="G24" s="10">
        <v>1279.9010000000001</v>
      </c>
      <c r="H24" s="10">
        <v>1284.26</v>
      </c>
      <c r="I24" s="10">
        <v>1288.9860000000001</v>
      </c>
      <c r="J24" s="10">
        <v>1263.221</v>
      </c>
      <c r="K24" s="10">
        <v>1460.348</v>
      </c>
      <c r="L24" s="10">
        <v>1699.7710000000002</v>
      </c>
      <c r="M24">
        <v>1706.8700000000001</v>
      </c>
      <c r="N24" s="10">
        <v>1607.1659999999999</v>
      </c>
      <c r="O24" s="10">
        <v>1551.451</v>
      </c>
      <c r="P24" s="10">
        <v>1373.241</v>
      </c>
      <c r="Q24" s="10">
        <v>1300.463</v>
      </c>
      <c r="R24" s="10">
        <v>1412.0840000000001</v>
      </c>
      <c r="S24" s="10">
        <v>1178.8870000000002</v>
      </c>
      <c r="T24" s="10">
        <v>1127.8399999999999</v>
      </c>
      <c r="U24" s="10">
        <v>1117.9449999999999</v>
      </c>
      <c r="V24" s="10">
        <v>1134.4359999999999</v>
      </c>
      <c r="W24" s="10">
        <v>1208.0640000000001</v>
      </c>
      <c r="X24" s="10">
        <v>1223.8999999999999</v>
      </c>
      <c r="Y24" s="10">
        <v>1230.1680000000001</v>
      </c>
      <c r="Z24" s="10">
        <v>1283.3629999999998</v>
      </c>
      <c r="AA24" s="10">
        <v>1192.088</v>
      </c>
      <c r="AB24">
        <v>1121.7820000000002</v>
      </c>
      <c r="AC24" s="10">
        <v>1112.9549999999999</v>
      </c>
      <c r="AD24" s="10">
        <v>1087.818</v>
      </c>
      <c r="AE24" s="10">
        <v>1029.9110000000001</v>
      </c>
      <c r="AF24" s="10">
        <v>1084.722</v>
      </c>
      <c r="AG24" s="10"/>
      <c r="AH24" s="10"/>
    </row>
    <row r="25" spans="1:34">
      <c r="A25" s="4">
        <f t="shared" si="1"/>
        <v>20</v>
      </c>
      <c r="B25" s="7">
        <v>1165.3500000000001</v>
      </c>
      <c r="C25" s="7">
        <v>1150.3150000000001</v>
      </c>
      <c r="D25" s="7">
        <v>1265.296</v>
      </c>
      <c r="E25" s="7">
        <v>1383.587</v>
      </c>
      <c r="F25" s="10">
        <v>1269.7800000000002</v>
      </c>
      <c r="G25" s="10">
        <v>1260.384</v>
      </c>
      <c r="H25" s="10">
        <v>1271.5329999999999</v>
      </c>
      <c r="I25" s="10">
        <v>1264.47</v>
      </c>
      <c r="J25" s="10">
        <v>1251.127</v>
      </c>
      <c r="K25" s="10">
        <v>1444.0240000000001</v>
      </c>
      <c r="L25" s="10">
        <v>1656.7470000000001</v>
      </c>
      <c r="M25">
        <v>1662.8129999999999</v>
      </c>
      <c r="N25" s="10">
        <v>1599.3530000000001</v>
      </c>
      <c r="O25" s="10">
        <v>1546.8809999999999</v>
      </c>
      <c r="P25" s="10">
        <v>1348.953</v>
      </c>
      <c r="Q25" s="10">
        <v>1296.0440000000001</v>
      </c>
      <c r="R25" s="10">
        <v>1343.856</v>
      </c>
      <c r="S25" s="10">
        <v>1179.318</v>
      </c>
      <c r="T25" s="10">
        <v>1131.9479999999999</v>
      </c>
      <c r="U25" s="10">
        <v>1145.779</v>
      </c>
      <c r="V25" s="10">
        <v>1147.7380000000001</v>
      </c>
      <c r="W25" s="10">
        <v>1193.1020000000001</v>
      </c>
      <c r="X25" s="10">
        <v>1211.693</v>
      </c>
      <c r="Y25" s="10">
        <v>1237.8310000000001</v>
      </c>
      <c r="Z25" s="10">
        <v>1265.1949999999999</v>
      </c>
      <c r="AA25" s="10">
        <v>1196.098</v>
      </c>
      <c r="AB25">
        <v>1127.875</v>
      </c>
      <c r="AC25" s="10">
        <v>1126.95</v>
      </c>
      <c r="AD25" s="10">
        <v>1088.0999999999999</v>
      </c>
      <c r="AE25" s="10">
        <v>1041.4279999999999</v>
      </c>
      <c r="AF25" s="10">
        <v>1080.9309999999998</v>
      </c>
      <c r="AG25" s="10"/>
      <c r="AH25" s="10"/>
    </row>
    <row r="26" spans="1:34">
      <c r="A26" s="4">
        <f t="shared" si="1"/>
        <v>21</v>
      </c>
      <c r="B26" s="7">
        <v>1161.3100000000002</v>
      </c>
      <c r="C26" s="7">
        <v>1131.5130000000001</v>
      </c>
      <c r="D26" s="7">
        <v>1227.6280000000002</v>
      </c>
      <c r="E26" s="7">
        <v>1351.472</v>
      </c>
      <c r="F26" s="10">
        <v>1244.7809999999999</v>
      </c>
      <c r="G26" s="10">
        <v>1249.27</v>
      </c>
      <c r="H26" s="10">
        <v>1247.5889999999999</v>
      </c>
      <c r="I26" s="10">
        <v>1237.384</v>
      </c>
      <c r="J26" s="10">
        <v>1229.5809999999999</v>
      </c>
      <c r="K26" s="10">
        <v>1415.5740000000001</v>
      </c>
      <c r="L26" s="10">
        <v>1603.4939999999999</v>
      </c>
      <c r="M26">
        <v>1603.635</v>
      </c>
      <c r="N26" s="10">
        <v>1550.2829999999999</v>
      </c>
      <c r="O26" s="10">
        <v>1517.6850000000002</v>
      </c>
      <c r="P26" s="10">
        <v>1314.4599999999998</v>
      </c>
      <c r="Q26" s="10">
        <v>1272.761</v>
      </c>
      <c r="R26" s="10">
        <v>1282.2359999999999</v>
      </c>
      <c r="S26" s="10">
        <v>1142.345</v>
      </c>
      <c r="T26" s="10">
        <v>1118.057</v>
      </c>
      <c r="U26" s="10">
        <v>1127.6360000000002</v>
      </c>
      <c r="V26" s="10">
        <v>1128.058</v>
      </c>
      <c r="W26" s="10">
        <v>1164.7670000000001</v>
      </c>
      <c r="X26" s="10">
        <v>1186.5740000000001</v>
      </c>
      <c r="Y26" s="10">
        <v>1208.002</v>
      </c>
      <c r="Z26" s="10">
        <v>1224.325</v>
      </c>
      <c r="AA26" s="10">
        <v>1155.9490000000001</v>
      </c>
      <c r="AB26">
        <v>1099.3700000000001</v>
      </c>
      <c r="AC26" s="10">
        <v>1104.202</v>
      </c>
      <c r="AD26" s="10">
        <v>1046.5810000000001</v>
      </c>
      <c r="AE26" s="10">
        <v>1019.8900000000001</v>
      </c>
      <c r="AF26" s="10">
        <v>1048.4170000000001</v>
      </c>
      <c r="AG26" s="10"/>
      <c r="AH26" s="10"/>
    </row>
    <row r="27" spans="1:34">
      <c r="A27" s="4">
        <f t="shared" si="1"/>
        <v>22</v>
      </c>
      <c r="B27" s="7">
        <v>1100.8209999999999</v>
      </c>
      <c r="C27" s="7">
        <v>1075.895</v>
      </c>
      <c r="D27" s="7">
        <v>1143.9179999999999</v>
      </c>
      <c r="E27" s="7">
        <v>1256.1089999999999</v>
      </c>
      <c r="F27" s="10">
        <v>1163.6420000000001</v>
      </c>
      <c r="G27" s="10">
        <v>1188.3499999999999</v>
      </c>
      <c r="H27" s="10">
        <v>1160.933</v>
      </c>
      <c r="I27" s="10">
        <v>1174.326</v>
      </c>
      <c r="J27" s="10">
        <v>1158.1310000000001</v>
      </c>
      <c r="K27" s="10">
        <v>1313.4140000000002</v>
      </c>
      <c r="L27" s="10">
        <v>1485.087</v>
      </c>
      <c r="M27">
        <v>1474.0260000000001</v>
      </c>
      <c r="N27" s="10">
        <v>1455.45</v>
      </c>
      <c r="O27" s="10">
        <v>1429.377</v>
      </c>
      <c r="P27" s="10">
        <v>1225.5360000000001</v>
      </c>
      <c r="Q27" s="10">
        <v>1196.847</v>
      </c>
      <c r="R27" s="10">
        <v>1191.645</v>
      </c>
      <c r="S27" s="10">
        <v>1066.9869999999999</v>
      </c>
      <c r="T27" s="10">
        <v>1043.915</v>
      </c>
      <c r="U27" s="10">
        <v>1058.355</v>
      </c>
      <c r="V27" s="10">
        <v>1064.4460000000001</v>
      </c>
      <c r="W27" s="10">
        <v>1087.5079999999998</v>
      </c>
      <c r="X27" s="10">
        <v>1118.674</v>
      </c>
      <c r="Y27" s="10">
        <v>1129.6970000000001</v>
      </c>
      <c r="Z27" s="10">
        <v>1138.296</v>
      </c>
      <c r="AA27" s="10">
        <v>1073.511</v>
      </c>
      <c r="AB27">
        <v>1025.9580000000001</v>
      </c>
      <c r="AC27" s="10">
        <v>1018.408</v>
      </c>
      <c r="AD27" s="10">
        <v>989.26299999999992</v>
      </c>
      <c r="AE27" s="10">
        <v>958.97199999999998</v>
      </c>
      <c r="AF27" s="10">
        <v>982.85900000000004</v>
      </c>
      <c r="AG27" s="10"/>
      <c r="AH27" s="10"/>
    </row>
    <row r="28" spans="1:34">
      <c r="A28" s="4">
        <f t="shared" si="1"/>
        <v>23</v>
      </c>
      <c r="B28" s="7">
        <v>1020.1880000000001</v>
      </c>
      <c r="C28" s="7">
        <v>1001.5260000000001</v>
      </c>
      <c r="D28" s="7">
        <v>1050.277</v>
      </c>
      <c r="E28" s="7">
        <v>1155.6510000000001</v>
      </c>
      <c r="F28" s="10">
        <v>1066.018</v>
      </c>
      <c r="G28" s="10">
        <v>1088.434</v>
      </c>
      <c r="H28" s="10">
        <v>1062.5259999999998</v>
      </c>
      <c r="I28" s="10">
        <v>1086.5539999999999</v>
      </c>
      <c r="J28" s="10">
        <v>1079.425</v>
      </c>
      <c r="K28" s="10">
        <v>1198.1079999999999</v>
      </c>
      <c r="L28" s="10">
        <v>1353.8879999999999</v>
      </c>
      <c r="M28">
        <v>1346.4379999999999</v>
      </c>
      <c r="N28" s="10">
        <v>1346.5440000000001</v>
      </c>
      <c r="O28" s="10">
        <v>1309.473</v>
      </c>
      <c r="P28" s="10">
        <v>1126.115</v>
      </c>
      <c r="Q28" s="10">
        <v>1110.9839999999999</v>
      </c>
      <c r="R28" s="10">
        <v>1088.6189999999999</v>
      </c>
      <c r="S28" s="10">
        <v>979.36199999999997</v>
      </c>
      <c r="T28" s="10">
        <v>958.65100000000007</v>
      </c>
      <c r="U28" s="10">
        <v>966.79600000000005</v>
      </c>
      <c r="V28" s="10">
        <v>979.00600000000009</v>
      </c>
      <c r="W28" s="10">
        <v>1014.926</v>
      </c>
      <c r="X28" s="10">
        <v>1035.086</v>
      </c>
      <c r="Y28" s="10">
        <v>1052.568</v>
      </c>
      <c r="Z28" s="10">
        <v>1041.635</v>
      </c>
      <c r="AA28" s="10">
        <v>979.79499999999996</v>
      </c>
      <c r="AB28">
        <v>937.28600000000006</v>
      </c>
      <c r="AC28" s="10">
        <v>945.30500000000006</v>
      </c>
      <c r="AD28" s="10">
        <v>914.375</v>
      </c>
      <c r="AE28" s="10">
        <v>890.32600000000002</v>
      </c>
      <c r="AF28" s="10">
        <v>912.90599999999995</v>
      </c>
      <c r="AG28" s="10"/>
      <c r="AH28" s="10"/>
    </row>
    <row r="29" spans="1:34">
      <c r="A29" s="4">
        <f t="shared" si="1"/>
        <v>24</v>
      </c>
      <c r="B29" s="7">
        <v>954.36099999999999</v>
      </c>
      <c r="C29" s="7">
        <v>931.29700000000003</v>
      </c>
      <c r="D29" s="7">
        <v>975.72499999999991</v>
      </c>
      <c r="E29" s="7">
        <v>1053.404</v>
      </c>
      <c r="F29" s="10">
        <v>972.43099999999993</v>
      </c>
      <c r="G29" s="10">
        <v>993.11199999999997</v>
      </c>
      <c r="H29" s="10">
        <v>1003.909</v>
      </c>
      <c r="I29" s="10">
        <v>1015.198</v>
      </c>
      <c r="J29" s="10">
        <v>1019.675</v>
      </c>
      <c r="K29" s="10">
        <v>1129.7840000000001</v>
      </c>
      <c r="L29" s="10">
        <v>1233.3029999999999</v>
      </c>
      <c r="M29">
        <v>1233.347</v>
      </c>
      <c r="N29" s="10">
        <v>1238.066</v>
      </c>
      <c r="O29" s="10">
        <v>1197.213</v>
      </c>
      <c r="P29" s="10">
        <v>1039.23</v>
      </c>
      <c r="Q29" s="10">
        <v>1035.9250000000002</v>
      </c>
      <c r="R29" s="10">
        <v>1002.8729999999999</v>
      </c>
      <c r="S29" s="10">
        <v>884.20399999999995</v>
      </c>
      <c r="T29" s="10">
        <v>882.59400000000005</v>
      </c>
      <c r="U29" s="10">
        <v>879.053</v>
      </c>
      <c r="V29" s="10">
        <v>901.20399999999995</v>
      </c>
      <c r="W29" s="10">
        <v>922.72</v>
      </c>
      <c r="X29" s="10">
        <v>962.29499999999996</v>
      </c>
      <c r="Y29" s="10">
        <v>964.07799999999997</v>
      </c>
      <c r="Z29" s="10">
        <v>972.23200000000008</v>
      </c>
      <c r="AA29" s="10">
        <v>895.779</v>
      </c>
      <c r="AB29">
        <v>868.56899999999996</v>
      </c>
      <c r="AC29" s="10">
        <v>876.92200000000003</v>
      </c>
      <c r="AD29" s="10">
        <v>849.66199999999992</v>
      </c>
      <c r="AE29" s="10">
        <v>823.43299999999999</v>
      </c>
      <c r="AF29" s="10">
        <v>850.447</v>
      </c>
      <c r="AG29" s="10"/>
      <c r="AH29" s="10"/>
    </row>
    <row r="30" spans="1:34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>
      <c r="A31" s="5" t="s">
        <v>7</v>
      </c>
      <c r="B31" s="10">
        <f t="shared" ref="B31:AF31" si="2">MAX(B6:B29)</f>
        <v>1174.942</v>
      </c>
      <c r="C31" s="10">
        <f t="shared" si="2"/>
        <v>1150.3150000000001</v>
      </c>
      <c r="D31" s="10">
        <f t="shared" si="2"/>
        <v>1269.787</v>
      </c>
      <c r="E31" s="10">
        <f t="shared" si="2"/>
        <v>1407.8</v>
      </c>
      <c r="F31" s="10">
        <f t="shared" si="2"/>
        <v>1276.4560000000001</v>
      </c>
      <c r="G31" s="10">
        <f t="shared" si="2"/>
        <v>1279.9010000000001</v>
      </c>
      <c r="H31" s="10">
        <f t="shared" si="2"/>
        <v>1284.26</v>
      </c>
      <c r="I31" s="10">
        <f t="shared" si="2"/>
        <v>1288.9860000000001</v>
      </c>
      <c r="J31" s="10">
        <f t="shared" si="2"/>
        <v>1263.221</v>
      </c>
      <c r="K31" s="10">
        <f t="shared" si="2"/>
        <v>1460.348</v>
      </c>
      <c r="L31" s="10">
        <f t="shared" si="2"/>
        <v>1699.7710000000002</v>
      </c>
      <c r="M31" s="10">
        <f t="shared" si="2"/>
        <v>1706.8700000000001</v>
      </c>
      <c r="N31" s="10">
        <f t="shared" si="2"/>
        <v>1607.1659999999999</v>
      </c>
      <c r="O31" s="10">
        <f t="shared" si="2"/>
        <v>1551.451</v>
      </c>
      <c r="P31" s="10">
        <f t="shared" si="2"/>
        <v>1373.241</v>
      </c>
      <c r="Q31" s="10">
        <f t="shared" si="2"/>
        <v>1300.463</v>
      </c>
      <c r="R31" s="10">
        <f t="shared" si="2"/>
        <v>1460.4110000000001</v>
      </c>
      <c r="S31" s="10">
        <f t="shared" si="2"/>
        <v>1179.318</v>
      </c>
      <c r="T31" s="10">
        <f t="shared" si="2"/>
        <v>1131.9479999999999</v>
      </c>
      <c r="U31" s="10">
        <f t="shared" si="2"/>
        <v>1145.779</v>
      </c>
      <c r="V31" s="10">
        <f t="shared" si="2"/>
        <v>1147.7380000000001</v>
      </c>
      <c r="W31" s="10">
        <f t="shared" si="2"/>
        <v>1208.0640000000001</v>
      </c>
      <c r="X31" s="10">
        <f t="shared" si="2"/>
        <v>1223.8999999999999</v>
      </c>
      <c r="Y31" s="10">
        <f t="shared" si="2"/>
        <v>1237.8310000000001</v>
      </c>
      <c r="Z31" s="10">
        <f t="shared" si="2"/>
        <v>1283.3629999999998</v>
      </c>
      <c r="AA31" s="10">
        <f t="shared" si="2"/>
        <v>1196.098</v>
      </c>
      <c r="AB31" s="10">
        <f t="shared" si="2"/>
        <v>1127.875</v>
      </c>
      <c r="AC31" s="10">
        <f t="shared" si="2"/>
        <v>1126.95</v>
      </c>
      <c r="AD31" s="10">
        <f t="shared" si="2"/>
        <v>1088.0999999999999</v>
      </c>
      <c r="AE31" s="10">
        <f t="shared" si="2"/>
        <v>1041.4279999999999</v>
      </c>
      <c r="AF31" s="10">
        <f t="shared" si="2"/>
        <v>1084.722</v>
      </c>
      <c r="AG31" s="10"/>
      <c r="AH31" s="10"/>
    </row>
    <row r="32" spans="1:34" s="6" customFormat="1">
      <c r="B32" s="6" t="str">
        <f>IF(B31=$AH$7,"*"," ")</f>
        <v xml:space="preserve"> </v>
      </c>
      <c r="C32" s="6" t="str">
        <f t="shared" ref="C32:AF32" si="3">IF(C31=$AH$7,"*"," ")</f>
        <v xml:space="preserve"> </v>
      </c>
      <c r="D32" s="6" t="str">
        <f t="shared" si="3"/>
        <v xml:space="preserve"> </v>
      </c>
      <c r="E32" s="6" t="str">
        <f t="shared" si="3"/>
        <v xml:space="preserve"> </v>
      </c>
      <c r="F32" s="6" t="str">
        <f t="shared" si="3"/>
        <v xml:space="preserve"> </v>
      </c>
      <c r="G32" s="6" t="str">
        <f t="shared" si="3"/>
        <v xml:space="preserve"> </v>
      </c>
      <c r="H32" s="6" t="str">
        <f t="shared" si="3"/>
        <v xml:space="preserve"> </v>
      </c>
      <c r="I32" s="6" t="str">
        <f t="shared" si="3"/>
        <v xml:space="preserve"> </v>
      </c>
      <c r="J32" s="6" t="str">
        <f t="shared" si="3"/>
        <v xml:space="preserve"> </v>
      </c>
      <c r="K32" s="6" t="str">
        <f t="shared" si="3"/>
        <v xml:space="preserve"> </v>
      </c>
      <c r="L32" s="6" t="str">
        <f t="shared" si="3"/>
        <v xml:space="preserve"> </v>
      </c>
      <c r="M32" s="6" t="str">
        <f t="shared" si="3"/>
        <v>*</v>
      </c>
      <c r="N32" s="6" t="str">
        <f t="shared" si="3"/>
        <v xml:space="preserve"> </v>
      </c>
      <c r="O32" s="6" t="str">
        <f t="shared" si="3"/>
        <v xml:space="preserve"> </v>
      </c>
      <c r="P32" s="6" t="str">
        <f t="shared" si="3"/>
        <v xml:space="preserve"> </v>
      </c>
      <c r="Q32" s="6" t="str">
        <f t="shared" si="3"/>
        <v xml:space="preserve"> </v>
      </c>
      <c r="R32" s="6" t="str">
        <f t="shared" si="3"/>
        <v xml:space="preserve"> </v>
      </c>
      <c r="S32" s="6" t="str">
        <f t="shared" si="3"/>
        <v xml:space="preserve"> </v>
      </c>
      <c r="T32" s="6" t="str">
        <f t="shared" si="3"/>
        <v xml:space="preserve"> </v>
      </c>
      <c r="U32" s="6" t="str">
        <f t="shared" si="3"/>
        <v xml:space="preserve"> </v>
      </c>
      <c r="V32" s="6" t="str">
        <f t="shared" si="3"/>
        <v xml:space="preserve"> </v>
      </c>
      <c r="W32" s="6" t="str">
        <f t="shared" si="3"/>
        <v xml:space="preserve"> </v>
      </c>
      <c r="X32" s="6" t="str">
        <f t="shared" si="3"/>
        <v xml:space="preserve"> </v>
      </c>
      <c r="Y32" s="6" t="str">
        <f t="shared" si="3"/>
        <v xml:space="preserve"> </v>
      </c>
      <c r="Z32" s="6" t="str">
        <f t="shared" si="3"/>
        <v xml:space="preserve"> </v>
      </c>
      <c r="AA32" s="6" t="str">
        <f t="shared" si="3"/>
        <v xml:space="preserve"> </v>
      </c>
      <c r="AB32" s="6" t="str">
        <f t="shared" si="3"/>
        <v xml:space="preserve"> </v>
      </c>
      <c r="AC32" s="6" t="str">
        <f t="shared" si="3"/>
        <v xml:space="preserve"> </v>
      </c>
      <c r="AD32" s="6" t="str">
        <f t="shared" si="3"/>
        <v xml:space="preserve"> </v>
      </c>
      <c r="AE32" s="6" t="str">
        <f t="shared" si="3"/>
        <v xml:space="preserve"> </v>
      </c>
      <c r="AF32" s="6" t="str">
        <f t="shared" si="3"/>
        <v xml:space="preserve"> </v>
      </c>
    </row>
    <row r="33" spans="1:27">
      <c r="A33" s="18"/>
      <c r="B33" s="18" t="s">
        <v>8</v>
      </c>
      <c r="J33" s="2"/>
      <c r="Y33" s="2"/>
      <c r="AA33" s="2"/>
    </row>
    <row r="34" spans="1:27">
      <c r="A34" s="9" t="s">
        <v>9</v>
      </c>
      <c r="B34" s="1" t="s">
        <v>10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L130"/>
  <sheetViews>
    <sheetView showGridLines="0" workbookViewId="0">
      <pane xSplit="1" ySplit="5" topLeftCell="X6" activePane="bottomRight" state="frozen"/>
      <selection pane="bottomRight" activeCell="AC25" sqref="AC25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5.7109375" bestFit="1" customWidth="1"/>
    <col min="17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19"/>
      <c r="N1" s="23" t="s">
        <v>0</v>
      </c>
      <c r="P1" s="24">
        <f>$B$5</f>
        <v>45901</v>
      </c>
    </row>
    <row r="2" spans="1:38">
      <c r="A2" s="8"/>
      <c r="N2" s="1"/>
    </row>
    <row r="3" spans="1:38" s="25" customForma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38" s="25" customFormat="1">
      <c r="B4" s="26"/>
      <c r="C4" s="26" t="s">
        <v>37</v>
      </c>
      <c r="D4" s="26" t="s">
        <v>38</v>
      </c>
      <c r="E4" s="26" t="s">
        <v>37</v>
      </c>
      <c r="F4" s="26" t="s">
        <v>37</v>
      </c>
      <c r="G4" s="26" t="s">
        <v>37</v>
      </c>
      <c r="H4" s="26" t="s">
        <v>37</v>
      </c>
      <c r="I4" s="26" t="s">
        <v>37</v>
      </c>
      <c r="J4" s="26" t="s">
        <v>37</v>
      </c>
      <c r="K4" s="26" t="s">
        <v>37</v>
      </c>
      <c r="L4" s="26" t="s">
        <v>37</v>
      </c>
      <c r="M4" s="26" t="s">
        <v>37</v>
      </c>
      <c r="N4" s="26" t="s">
        <v>37</v>
      </c>
      <c r="O4" s="26" t="s">
        <v>39</v>
      </c>
      <c r="P4" s="26" t="s">
        <v>37</v>
      </c>
      <c r="Q4" s="26" t="s">
        <v>37</v>
      </c>
      <c r="R4" s="26" t="s">
        <v>37</v>
      </c>
      <c r="S4" s="26" t="s">
        <v>37</v>
      </c>
      <c r="T4" s="26" t="s">
        <v>37</v>
      </c>
      <c r="U4" s="26" t="s">
        <v>37</v>
      </c>
      <c r="V4" s="26"/>
      <c r="W4" s="26" t="s">
        <v>37</v>
      </c>
      <c r="X4" s="26" t="s">
        <v>37</v>
      </c>
      <c r="Y4" s="26"/>
      <c r="Z4" s="26" t="s">
        <v>37</v>
      </c>
      <c r="AA4" s="26" t="s">
        <v>37</v>
      </c>
      <c r="AB4" s="26" t="s">
        <v>37</v>
      </c>
      <c r="AC4" s="26"/>
      <c r="AD4" s="26" t="s">
        <v>37</v>
      </c>
      <c r="AE4" s="26" t="s">
        <v>37</v>
      </c>
    </row>
    <row r="5" spans="1:38">
      <c r="A5" s="1" t="s">
        <v>5</v>
      </c>
      <c r="B5" s="35">
        <f>AUG!AF5+1</f>
        <v>45901</v>
      </c>
      <c r="C5" s="35">
        <f>B5+1</f>
        <v>45902</v>
      </c>
      <c r="D5" s="35">
        <f t="shared" ref="D5:AE5" si="0">C5+1</f>
        <v>45903</v>
      </c>
      <c r="E5" s="35">
        <f t="shared" si="0"/>
        <v>45904</v>
      </c>
      <c r="F5" s="35">
        <f t="shared" si="0"/>
        <v>45905</v>
      </c>
      <c r="G5" s="35">
        <f t="shared" si="0"/>
        <v>45906</v>
      </c>
      <c r="H5" s="35">
        <f t="shared" si="0"/>
        <v>45907</v>
      </c>
      <c r="I5" s="35">
        <f t="shared" si="0"/>
        <v>45908</v>
      </c>
      <c r="J5" s="35">
        <f t="shared" si="0"/>
        <v>45909</v>
      </c>
      <c r="K5" s="35">
        <f t="shared" si="0"/>
        <v>45910</v>
      </c>
      <c r="L5" s="35">
        <f t="shared" si="0"/>
        <v>45911</v>
      </c>
      <c r="M5" s="35">
        <f t="shared" si="0"/>
        <v>45912</v>
      </c>
      <c r="N5" s="35">
        <f t="shared" si="0"/>
        <v>45913</v>
      </c>
      <c r="O5" s="35">
        <f t="shared" si="0"/>
        <v>45914</v>
      </c>
      <c r="P5" s="35">
        <f t="shared" si="0"/>
        <v>45915</v>
      </c>
      <c r="Q5" s="35">
        <f t="shared" si="0"/>
        <v>45916</v>
      </c>
      <c r="R5" s="35">
        <f t="shared" si="0"/>
        <v>45917</v>
      </c>
      <c r="S5" s="35">
        <f t="shared" si="0"/>
        <v>45918</v>
      </c>
      <c r="T5" s="35">
        <f t="shared" si="0"/>
        <v>45919</v>
      </c>
      <c r="U5" s="35">
        <f t="shared" si="0"/>
        <v>45920</v>
      </c>
      <c r="V5" s="35">
        <f t="shared" si="0"/>
        <v>45921</v>
      </c>
      <c r="W5" s="35">
        <f t="shared" si="0"/>
        <v>45922</v>
      </c>
      <c r="X5" s="35">
        <f t="shared" si="0"/>
        <v>45923</v>
      </c>
      <c r="Y5" s="35">
        <f t="shared" si="0"/>
        <v>45924</v>
      </c>
      <c r="Z5" s="35">
        <f t="shared" si="0"/>
        <v>45925</v>
      </c>
      <c r="AA5" s="35">
        <f t="shared" si="0"/>
        <v>45926</v>
      </c>
      <c r="AB5" s="35">
        <f t="shared" si="0"/>
        <v>45927</v>
      </c>
      <c r="AC5" s="35">
        <f t="shared" si="0"/>
        <v>45928</v>
      </c>
      <c r="AD5" s="35">
        <f t="shared" si="0"/>
        <v>45929</v>
      </c>
      <c r="AE5" s="35">
        <f t="shared" si="0"/>
        <v>45930</v>
      </c>
      <c r="AF5" s="35"/>
      <c r="AG5" s="13" t="s">
        <v>6</v>
      </c>
      <c r="AH5" s="14"/>
    </row>
    <row r="6" spans="1:38">
      <c r="A6" s="4">
        <v>1</v>
      </c>
      <c r="B6" s="7">
        <v>804.95399999999995</v>
      </c>
      <c r="C6" s="7">
        <v>808.34</v>
      </c>
      <c r="D6" s="7">
        <v>816.42899999999997</v>
      </c>
      <c r="E6" s="7">
        <v>834.24800000000005</v>
      </c>
      <c r="F6" s="10">
        <v>851.09899999999993</v>
      </c>
      <c r="G6" s="10">
        <v>866.41399999999999</v>
      </c>
      <c r="H6" s="10">
        <v>823.04200000000003</v>
      </c>
      <c r="I6" s="10">
        <v>777.67000000000007</v>
      </c>
      <c r="J6" s="10">
        <v>776.56200000000001</v>
      </c>
      <c r="K6" s="10">
        <v>775.95799999999997</v>
      </c>
      <c r="L6" s="10">
        <v>766.33500000000004</v>
      </c>
      <c r="M6" s="10">
        <v>782.80000000000007</v>
      </c>
      <c r="N6" s="10">
        <v>777.11200000000008</v>
      </c>
      <c r="O6" s="10">
        <v>770.47400000000005</v>
      </c>
      <c r="P6" s="10">
        <v>765.03199999999993</v>
      </c>
      <c r="Q6" s="10">
        <v>780.68700000000001</v>
      </c>
      <c r="R6" s="10">
        <v>811.69499999999994</v>
      </c>
      <c r="S6" s="10">
        <v>787.21199999999999</v>
      </c>
      <c r="T6" s="10">
        <v>821.87599999999998</v>
      </c>
      <c r="U6" s="10">
        <v>813.66</v>
      </c>
      <c r="V6" s="10">
        <v>817.78399999999999</v>
      </c>
      <c r="W6" s="10">
        <v>804.50700000000006</v>
      </c>
      <c r="X6" s="10">
        <v>850.11899999999991</v>
      </c>
      <c r="Y6" s="10">
        <v>900.64300000000003</v>
      </c>
      <c r="Z6" s="10">
        <v>879.82799999999997</v>
      </c>
      <c r="AA6" s="10">
        <v>885.33</v>
      </c>
      <c r="AB6" s="10">
        <v>874.97299999999996</v>
      </c>
      <c r="AC6" s="10">
        <v>833.077</v>
      </c>
      <c r="AD6" s="10">
        <v>843.274</v>
      </c>
      <c r="AE6" s="10">
        <v>840.81000000000006</v>
      </c>
      <c r="AF6" s="10"/>
      <c r="AG6" s="12"/>
      <c r="AH6" s="15"/>
    </row>
    <row r="7" spans="1:38">
      <c r="A7" s="4">
        <f t="shared" ref="A7:A29" si="1">A6+1</f>
        <v>2</v>
      </c>
      <c r="B7" s="7">
        <v>771.22200000000009</v>
      </c>
      <c r="C7" s="7">
        <v>776.20899999999995</v>
      </c>
      <c r="D7" s="7">
        <v>781.81399999999996</v>
      </c>
      <c r="E7" s="7">
        <v>807.92599999999993</v>
      </c>
      <c r="F7" s="10">
        <v>829.23</v>
      </c>
      <c r="G7" s="10">
        <v>830.52099999999996</v>
      </c>
      <c r="H7" s="10">
        <v>789.69200000000001</v>
      </c>
      <c r="I7" s="10">
        <v>762.07899999999995</v>
      </c>
      <c r="J7" s="10">
        <v>745.68700000000001</v>
      </c>
      <c r="K7" s="10">
        <v>738.96199999999999</v>
      </c>
      <c r="L7" s="10">
        <v>737.02099999999996</v>
      </c>
      <c r="M7" s="10">
        <v>753.68000000000006</v>
      </c>
      <c r="N7" s="10">
        <v>740.62200000000007</v>
      </c>
      <c r="O7" s="10">
        <v>740.18100000000004</v>
      </c>
      <c r="P7" s="10">
        <v>737.52</v>
      </c>
      <c r="Q7" s="10">
        <v>757.63499999999999</v>
      </c>
      <c r="R7" s="10">
        <v>781.22400000000005</v>
      </c>
      <c r="S7" s="10">
        <v>755.83900000000006</v>
      </c>
      <c r="T7" s="10">
        <v>776.25699999999995</v>
      </c>
      <c r="U7" s="10">
        <v>786.67699999999991</v>
      </c>
      <c r="V7" s="10">
        <v>791.95600000000002</v>
      </c>
      <c r="W7" s="10">
        <v>783.11899999999991</v>
      </c>
      <c r="X7" s="10">
        <v>821.87300000000005</v>
      </c>
      <c r="Y7" s="10">
        <v>881.39200000000005</v>
      </c>
      <c r="Z7" s="10">
        <v>853.62</v>
      </c>
      <c r="AA7" s="10">
        <v>866.78300000000002</v>
      </c>
      <c r="AB7" s="10">
        <v>841.56299999999999</v>
      </c>
      <c r="AC7" s="10">
        <v>809.55200000000002</v>
      </c>
      <c r="AD7" s="10">
        <v>810.95999999999992</v>
      </c>
      <c r="AE7" s="10">
        <v>813.94499999999994</v>
      </c>
      <c r="AF7" s="10"/>
      <c r="AG7" s="12">
        <f>MAX($B$6:$AE$29)</f>
        <v>1228.143</v>
      </c>
      <c r="AH7" s="21">
        <f>MATCH($AG$7,$B$31:$AE$31,0)</f>
        <v>25</v>
      </c>
      <c r="AI7" s="19">
        <f>INDEX($B$5:$AE$5,$AH$7)</f>
        <v>45925</v>
      </c>
      <c r="AJ7" s="22">
        <f>INDEX($A$6:$A$29,MATCH($AG$7,INDEX($B$6:$AE$29,0,$AH$7),0))</f>
        <v>18</v>
      </c>
      <c r="AK7" s="14"/>
      <c r="AL7" s="14"/>
    </row>
    <row r="8" spans="1:38">
      <c r="A8" s="4">
        <f t="shared" si="1"/>
        <v>3</v>
      </c>
      <c r="B8" s="7">
        <v>753.65699999999993</v>
      </c>
      <c r="C8" s="7">
        <v>760.91499999999996</v>
      </c>
      <c r="D8" s="7">
        <v>770.89400000000001</v>
      </c>
      <c r="E8" s="7">
        <v>774.68200000000002</v>
      </c>
      <c r="F8" s="10">
        <v>804.27599999999995</v>
      </c>
      <c r="G8" s="10">
        <v>805.7</v>
      </c>
      <c r="H8" s="10">
        <v>784.76600000000008</v>
      </c>
      <c r="I8" s="10">
        <v>739.13799999999992</v>
      </c>
      <c r="J8" s="10">
        <v>725.25900000000001</v>
      </c>
      <c r="K8" s="10">
        <v>727.22299999999996</v>
      </c>
      <c r="L8" s="10">
        <v>727.29699999999991</v>
      </c>
      <c r="M8" s="10">
        <v>736.423</v>
      </c>
      <c r="N8" s="10">
        <v>726.11900000000003</v>
      </c>
      <c r="O8" s="10">
        <v>723.76800000000003</v>
      </c>
      <c r="P8" s="10">
        <v>723.08299999999997</v>
      </c>
      <c r="Q8" s="10">
        <v>741.80899999999997</v>
      </c>
      <c r="R8" s="10">
        <v>759.37</v>
      </c>
      <c r="S8" s="10">
        <v>744.83299999999997</v>
      </c>
      <c r="T8" s="10">
        <v>767.06500000000005</v>
      </c>
      <c r="U8" s="10">
        <v>773.46299999999997</v>
      </c>
      <c r="V8" s="10">
        <v>782.97800000000007</v>
      </c>
      <c r="W8" s="10">
        <v>773.40599999999995</v>
      </c>
      <c r="X8" s="10">
        <v>813.93700000000001</v>
      </c>
      <c r="Y8" s="10">
        <v>866.18100000000004</v>
      </c>
      <c r="Z8" s="10">
        <v>841.66100000000006</v>
      </c>
      <c r="AA8" s="10">
        <v>844.07600000000002</v>
      </c>
      <c r="AB8" s="10">
        <v>812.42100000000005</v>
      </c>
      <c r="AC8" s="10">
        <v>788.49099999999999</v>
      </c>
      <c r="AD8" s="10">
        <v>789.55700000000002</v>
      </c>
      <c r="AE8" s="10">
        <v>801.18500000000006</v>
      </c>
      <c r="AF8" s="10"/>
      <c r="AG8" s="17" t="str">
        <f>CONCATENATE(TEXT($AI$7,"mm/dd/yyyy")," @ ",$AJ$7,)&amp;"00"</f>
        <v>09/25/2025 @ 1800</v>
      </c>
      <c r="AH8" s="14"/>
      <c r="AI8" s="14"/>
      <c r="AJ8" s="14"/>
      <c r="AK8" s="14"/>
      <c r="AL8" s="14"/>
    </row>
    <row r="9" spans="1:38">
      <c r="A9" s="4">
        <f t="shared" si="1"/>
        <v>4</v>
      </c>
      <c r="B9" s="7">
        <v>747.24800000000005</v>
      </c>
      <c r="C9" s="7">
        <v>757.44899999999996</v>
      </c>
      <c r="D9" s="7">
        <v>758.09199999999998</v>
      </c>
      <c r="E9" s="7">
        <v>775.95799999999997</v>
      </c>
      <c r="F9" s="10">
        <v>797.0440000000001</v>
      </c>
      <c r="G9" s="10">
        <v>794.25199999999995</v>
      </c>
      <c r="H9" s="10">
        <v>775.529</v>
      </c>
      <c r="I9" s="10">
        <v>738.32599999999991</v>
      </c>
      <c r="J9" s="10">
        <v>725.44600000000003</v>
      </c>
      <c r="K9" s="10">
        <v>727.38599999999997</v>
      </c>
      <c r="L9" s="10">
        <v>729.23099999999999</v>
      </c>
      <c r="M9" s="10">
        <v>729.12200000000007</v>
      </c>
      <c r="N9" s="10">
        <v>721.93299999999999</v>
      </c>
      <c r="O9" s="10">
        <v>721.57400000000007</v>
      </c>
      <c r="P9" s="10">
        <v>721.9559999999999</v>
      </c>
      <c r="Q9" s="10">
        <v>737.70500000000004</v>
      </c>
      <c r="R9" s="10">
        <v>757.04100000000005</v>
      </c>
      <c r="S9" s="10">
        <v>734.16800000000001</v>
      </c>
      <c r="T9" s="10">
        <v>755.24700000000007</v>
      </c>
      <c r="U9" s="10">
        <v>771.048</v>
      </c>
      <c r="V9" s="10">
        <v>783.26599999999996</v>
      </c>
      <c r="W9" s="10">
        <v>778.73199999999997</v>
      </c>
      <c r="X9" s="10">
        <v>805.47499999999991</v>
      </c>
      <c r="Y9" s="10">
        <v>854.40300000000002</v>
      </c>
      <c r="Z9" s="10">
        <v>838.51199999999994</v>
      </c>
      <c r="AA9" s="10">
        <v>843.43599999999992</v>
      </c>
      <c r="AB9" s="10">
        <v>791.60500000000002</v>
      </c>
      <c r="AC9" s="10">
        <v>779.67200000000003</v>
      </c>
      <c r="AD9" s="10">
        <v>779.27100000000007</v>
      </c>
      <c r="AE9" s="10">
        <v>790.428</v>
      </c>
      <c r="AF9" s="10"/>
      <c r="AG9" s="31"/>
      <c r="AH9" s="32"/>
      <c r="AI9" s="33"/>
      <c r="AJ9" s="33"/>
      <c r="AK9" s="33"/>
      <c r="AL9" s="14"/>
    </row>
    <row r="10" spans="1:38">
      <c r="A10" s="4">
        <f t="shared" si="1"/>
        <v>5</v>
      </c>
      <c r="B10" s="7">
        <v>758.0809999999999</v>
      </c>
      <c r="C10" s="7">
        <v>775.375</v>
      </c>
      <c r="D10" s="7">
        <v>773.95100000000002</v>
      </c>
      <c r="E10" s="7">
        <v>799.36900000000003</v>
      </c>
      <c r="F10" s="10">
        <v>816.96799999999996</v>
      </c>
      <c r="G10" s="10">
        <v>803.30399999999997</v>
      </c>
      <c r="H10" s="10">
        <v>775.75900000000001</v>
      </c>
      <c r="I10" s="10">
        <v>763.32499999999993</v>
      </c>
      <c r="J10" s="10">
        <v>755.71100000000001</v>
      </c>
      <c r="K10" s="10">
        <v>746.66100000000006</v>
      </c>
      <c r="L10" s="10">
        <v>755.20500000000004</v>
      </c>
      <c r="M10" s="10">
        <v>747.15000000000009</v>
      </c>
      <c r="N10" s="10">
        <v>728.5920000000001</v>
      </c>
      <c r="O10" s="10">
        <v>744.87099999999998</v>
      </c>
      <c r="P10" s="10">
        <v>743.12699999999995</v>
      </c>
      <c r="Q10" s="10">
        <v>751.19200000000001</v>
      </c>
      <c r="R10" s="10">
        <v>776.125</v>
      </c>
      <c r="S10" s="10">
        <v>757.9</v>
      </c>
      <c r="T10" s="10">
        <v>774.81100000000004</v>
      </c>
      <c r="U10" s="10">
        <v>779.02300000000002</v>
      </c>
      <c r="V10" s="10">
        <v>784.827</v>
      </c>
      <c r="W10" s="10">
        <v>806.78099999999995</v>
      </c>
      <c r="X10" s="10">
        <v>842.83799999999997</v>
      </c>
      <c r="Y10" s="10">
        <v>875.29399999999998</v>
      </c>
      <c r="Z10" s="10">
        <v>863.649</v>
      </c>
      <c r="AA10" s="10">
        <v>858.54600000000005</v>
      </c>
      <c r="AB10" s="10">
        <v>807.6640000000001</v>
      </c>
      <c r="AC10" s="10">
        <v>782.58699999999999</v>
      </c>
      <c r="AD10" s="10">
        <v>804.95300000000009</v>
      </c>
      <c r="AE10" s="10">
        <v>813.10900000000004</v>
      </c>
      <c r="AF10" s="10"/>
      <c r="AG10" s="34"/>
      <c r="AH10" s="34"/>
      <c r="AI10" s="33"/>
      <c r="AJ10" s="33"/>
      <c r="AK10" s="33"/>
    </row>
    <row r="11" spans="1:38">
      <c r="A11" s="4">
        <f t="shared" si="1"/>
        <v>6</v>
      </c>
      <c r="B11" s="7">
        <v>770.26100000000008</v>
      </c>
      <c r="C11" s="7">
        <v>846.57399999999996</v>
      </c>
      <c r="D11" s="7">
        <v>836.03700000000003</v>
      </c>
      <c r="E11" s="7">
        <v>858.47299999999996</v>
      </c>
      <c r="F11" s="10">
        <v>868.63</v>
      </c>
      <c r="G11" s="10">
        <v>830.42499999999995</v>
      </c>
      <c r="H11" s="10">
        <v>785.53500000000008</v>
      </c>
      <c r="I11" s="10">
        <v>827.32600000000002</v>
      </c>
      <c r="J11" s="10">
        <v>820.35899999999992</v>
      </c>
      <c r="K11" s="10">
        <v>818.23799999999994</v>
      </c>
      <c r="L11" s="10">
        <v>819.34399999999994</v>
      </c>
      <c r="M11" s="10">
        <v>807.745</v>
      </c>
      <c r="N11" s="10">
        <v>753.78099999999995</v>
      </c>
      <c r="O11" s="10">
        <v>748.9190000000001</v>
      </c>
      <c r="P11" s="10">
        <v>806.79399999999998</v>
      </c>
      <c r="Q11" s="10">
        <v>822.91</v>
      </c>
      <c r="R11" s="10">
        <v>817.69200000000001</v>
      </c>
      <c r="S11" s="10">
        <v>812.80399999999997</v>
      </c>
      <c r="T11" s="10">
        <v>831.61500000000001</v>
      </c>
      <c r="U11" s="10">
        <v>808.03</v>
      </c>
      <c r="V11" s="10">
        <v>795.93999999999994</v>
      </c>
      <c r="W11" s="10">
        <v>871.6</v>
      </c>
      <c r="X11" s="10">
        <v>900.48099999999999</v>
      </c>
      <c r="Y11" s="10">
        <v>935.80100000000004</v>
      </c>
      <c r="Z11" s="10">
        <v>931.51900000000001</v>
      </c>
      <c r="AA11" s="10">
        <v>915.86599999999999</v>
      </c>
      <c r="AB11" s="10">
        <v>813.41300000000001</v>
      </c>
      <c r="AC11" s="10">
        <v>802.46799999999996</v>
      </c>
      <c r="AD11" s="10">
        <v>869.024</v>
      </c>
      <c r="AE11" s="10">
        <v>869.99900000000002</v>
      </c>
      <c r="AF11" s="10"/>
      <c r="AG11" s="11"/>
    </row>
    <row r="12" spans="1:38">
      <c r="A12" s="4">
        <f t="shared" si="1"/>
        <v>7</v>
      </c>
      <c r="B12" s="7">
        <v>785.76900000000001</v>
      </c>
      <c r="C12" s="7">
        <v>940.89499999999998</v>
      </c>
      <c r="D12" s="7">
        <v>924.69200000000001</v>
      </c>
      <c r="E12" s="7">
        <v>957.29499999999996</v>
      </c>
      <c r="F12" s="10">
        <v>975.68000000000006</v>
      </c>
      <c r="G12" s="10">
        <v>871.05799999999999</v>
      </c>
      <c r="H12" s="10">
        <v>824.66599999999994</v>
      </c>
      <c r="I12" s="10">
        <v>926.98199999999997</v>
      </c>
      <c r="J12" s="10">
        <v>922.97799999999995</v>
      </c>
      <c r="K12" s="10">
        <v>922.55600000000004</v>
      </c>
      <c r="L12" s="10">
        <v>925.45799999999997</v>
      </c>
      <c r="M12" s="10">
        <v>903.59699999999998</v>
      </c>
      <c r="N12" s="10">
        <v>800.952</v>
      </c>
      <c r="O12" s="10">
        <v>791.28300000000002</v>
      </c>
      <c r="P12" s="10">
        <v>919.59399999999994</v>
      </c>
      <c r="Q12" s="10">
        <v>917.69200000000001</v>
      </c>
      <c r="R12" s="10">
        <v>924.38200000000006</v>
      </c>
      <c r="S12" s="10">
        <v>928.59800000000007</v>
      </c>
      <c r="T12" s="10">
        <v>928.59400000000005</v>
      </c>
      <c r="U12" s="10">
        <v>855.077</v>
      </c>
      <c r="V12" s="10">
        <v>848.54000000000008</v>
      </c>
      <c r="W12" s="10">
        <v>985.80399999999997</v>
      </c>
      <c r="X12" s="10">
        <v>985.91899999999998</v>
      </c>
      <c r="Y12" s="10">
        <v>1049.146</v>
      </c>
      <c r="Z12" s="10">
        <v>1046.52</v>
      </c>
      <c r="AA12" s="10">
        <v>1027.7930000000001</v>
      </c>
      <c r="AB12" s="10">
        <v>873.39300000000003</v>
      </c>
      <c r="AC12" s="10">
        <v>849.745</v>
      </c>
      <c r="AD12" s="10">
        <v>966.89400000000001</v>
      </c>
      <c r="AE12" s="10">
        <v>990.72300000000007</v>
      </c>
      <c r="AF12" s="10"/>
      <c r="AG12" s="11"/>
    </row>
    <row r="13" spans="1:38">
      <c r="A13" s="4">
        <f t="shared" si="1"/>
        <v>8</v>
      </c>
      <c r="B13" s="7">
        <v>796.07399999999996</v>
      </c>
      <c r="C13" s="7">
        <v>959.99</v>
      </c>
      <c r="D13" s="7">
        <v>942.94200000000001</v>
      </c>
      <c r="E13" s="7">
        <v>995.73699999999997</v>
      </c>
      <c r="F13" s="10">
        <v>1037.7549999999999</v>
      </c>
      <c r="G13" s="10">
        <v>918.45999999999992</v>
      </c>
      <c r="H13" s="10">
        <v>888.11200000000008</v>
      </c>
      <c r="I13" s="10">
        <v>928.57</v>
      </c>
      <c r="J13" s="10">
        <v>921.79300000000001</v>
      </c>
      <c r="K13" s="10">
        <v>957.19100000000003</v>
      </c>
      <c r="L13" s="10">
        <v>922.81299999999999</v>
      </c>
      <c r="M13" s="10">
        <v>905.54699999999991</v>
      </c>
      <c r="N13" s="10">
        <v>822.06100000000004</v>
      </c>
      <c r="O13" s="10">
        <v>819.29100000000005</v>
      </c>
      <c r="P13" s="10">
        <v>918.26700000000005</v>
      </c>
      <c r="Q13" s="10">
        <v>929.47</v>
      </c>
      <c r="R13" s="10">
        <v>933.37800000000004</v>
      </c>
      <c r="S13" s="10">
        <v>989.93099999999993</v>
      </c>
      <c r="T13" s="10">
        <v>945.80899999999997</v>
      </c>
      <c r="U13" s="10">
        <v>873.31700000000001</v>
      </c>
      <c r="V13" s="10">
        <v>860.67399999999998</v>
      </c>
      <c r="W13" s="10">
        <v>1006.197</v>
      </c>
      <c r="X13" s="10">
        <v>1013.729</v>
      </c>
      <c r="Y13" s="10">
        <v>1096.106</v>
      </c>
      <c r="Z13" s="10">
        <v>1114.0029999999999</v>
      </c>
      <c r="AA13" s="10">
        <v>1070.345</v>
      </c>
      <c r="AB13" s="10">
        <v>881.55000000000007</v>
      </c>
      <c r="AC13" s="10">
        <v>896.30200000000002</v>
      </c>
      <c r="AD13" s="10">
        <v>989.02499999999998</v>
      </c>
      <c r="AE13" s="10">
        <v>1008.8679999999999</v>
      </c>
      <c r="AF13" s="10"/>
      <c r="AG13" s="10"/>
    </row>
    <row r="14" spans="1:38">
      <c r="A14" s="4">
        <f t="shared" si="1"/>
        <v>9</v>
      </c>
      <c r="B14" s="7">
        <v>774.44899999999996</v>
      </c>
      <c r="C14" s="7">
        <v>925.94200000000001</v>
      </c>
      <c r="D14" s="7">
        <v>887.41300000000001</v>
      </c>
      <c r="E14" s="7">
        <v>961.84</v>
      </c>
      <c r="F14" s="10">
        <v>1046.6110000000001</v>
      </c>
      <c r="G14" s="10">
        <v>951.85799999999995</v>
      </c>
      <c r="H14" s="10">
        <v>955.46399999999994</v>
      </c>
      <c r="I14" s="10">
        <v>850.49699999999996</v>
      </c>
      <c r="J14" s="10">
        <v>824.476</v>
      </c>
      <c r="K14" s="10">
        <v>896.78300000000002</v>
      </c>
      <c r="L14" s="10">
        <v>837.50700000000006</v>
      </c>
      <c r="M14" s="10">
        <v>814.65600000000006</v>
      </c>
      <c r="N14" s="10">
        <v>806.71</v>
      </c>
      <c r="O14" s="10">
        <v>796.58600000000001</v>
      </c>
      <c r="P14" s="10">
        <v>851.54899999999998</v>
      </c>
      <c r="Q14" s="10">
        <v>860.14099999999996</v>
      </c>
      <c r="R14" s="10">
        <v>883.649</v>
      </c>
      <c r="S14" s="10">
        <v>940.22299999999996</v>
      </c>
      <c r="T14" s="10">
        <v>882.14099999999996</v>
      </c>
      <c r="U14" s="10">
        <v>803.93200000000002</v>
      </c>
      <c r="V14" s="10">
        <v>798.9559999999999</v>
      </c>
      <c r="W14" s="10">
        <v>919.37600000000009</v>
      </c>
      <c r="X14" s="10">
        <v>960.38600000000008</v>
      </c>
      <c r="Y14" s="10">
        <v>1102.27</v>
      </c>
      <c r="Z14" s="10">
        <v>1147.818</v>
      </c>
      <c r="AA14" s="10">
        <v>1053.809</v>
      </c>
      <c r="AB14" s="10">
        <v>845.02599999999995</v>
      </c>
      <c r="AC14" s="10">
        <v>890.34399999999994</v>
      </c>
      <c r="AD14" s="10">
        <v>917.85699999999997</v>
      </c>
      <c r="AE14" s="10">
        <v>945.07400000000007</v>
      </c>
      <c r="AF14" s="10"/>
      <c r="AG14" s="10"/>
    </row>
    <row r="15" spans="1:38">
      <c r="A15" s="4">
        <f t="shared" si="1"/>
        <v>10</v>
      </c>
      <c r="B15" s="7">
        <v>737.31700000000001</v>
      </c>
      <c r="C15" s="7">
        <v>870.524</v>
      </c>
      <c r="D15" s="7">
        <v>824.81</v>
      </c>
      <c r="E15" s="7">
        <v>863.98599999999999</v>
      </c>
      <c r="F15" s="10">
        <v>1044.345</v>
      </c>
      <c r="G15" s="10">
        <v>967.20100000000002</v>
      </c>
      <c r="H15" s="10">
        <v>1001.476</v>
      </c>
      <c r="I15" s="10">
        <v>772.625</v>
      </c>
      <c r="J15" s="10">
        <v>736.59900000000005</v>
      </c>
      <c r="K15" s="10">
        <v>810.82100000000003</v>
      </c>
      <c r="L15" s="10">
        <v>768.10400000000004</v>
      </c>
      <c r="M15" s="10">
        <v>736.99300000000005</v>
      </c>
      <c r="N15" s="10">
        <v>779.44799999999998</v>
      </c>
      <c r="O15" s="10">
        <v>740.68599999999992</v>
      </c>
      <c r="P15" s="10">
        <v>774.12900000000002</v>
      </c>
      <c r="Q15" s="10">
        <v>785.31100000000004</v>
      </c>
      <c r="R15" s="10">
        <v>837.79800000000012</v>
      </c>
      <c r="S15" s="10">
        <v>830.41300000000001</v>
      </c>
      <c r="T15" s="10">
        <v>811.03499999999997</v>
      </c>
      <c r="U15" s="10">
        <v>733.34899999999993</v>
      </c>
      <c r="V15" s="10">
        <v>729.39300000000003</v>
      </c>
      <c r="W15" s="10">
        <v>822.23799999999994</v>
      </c>
      <c r="X15" s="10">
        <v>879.59299999999996</v>
      </c>
      <c r="Y15" s="10">
        <v>1110.325</v>
      </c>
      <c r="Z15" s="10">
        <v>1160.9460000000001</v>
      </c>
      <c r="AA15" s="10">
        <v>1006.8429999999998</v>
      </c>
      <c r="AB15" s="10">
        <v>776.36099999999999</v>
      </c>
      <c r="AC15" s="10">
        <v>807.16800000000001</v>
      </c>
      <c r="AD15" s="10">
        <v>832.06099999999992</v>
      </c>
      <c r="AE15" s="10">
        <v>849.14300000000003</v>
      </c>
      <c r="AF15" s="10"/>
      <c r="AG15" s="10"/>
    </row>
    <row r="16" spans="1:38">
      <c r="A16" s="4">
        <f t="shared" si="1"/>
        <v>11</v>
      </c>
      <c r="B16" s="7">
        <v>725.27699999999993</v>
      </c>
      <c r="C16" s="7">
        <v>836.71899999999994</v>
      </c>
      <c r="D16" s="7">
        <v>777.15200000000004</v>
      </c>
      <c r="E16" s="7">
        <v>788.077</v>
      </c>
      <c r="F16" s="10">
        <v>1048.4319999999998</v>
      </c>
      <c r="G16" s="10">
        <v>971.15199999999993</v>
      </c>
      <c r="H16" s="10">
        <v>1021.3839999999999</v>
      </c>
      <c r="I16" s="10">
        <v>742.19</v>
      </c>
      <c r="J16" s="10">
        <v>709.12699999999995</v>
      </c>
      <c r="K16" s="10">
        <v>736.447</v>
      </c>
      <c r="L16" s="10">
        <v>718.45100000000002</v>
      </c>
      <c r="M16" s="10">
        <v>696.55799999999999</v>
      </c>
      <c r="N16" s="10">
        <v>761.23599999999999</v>
      </c>
      <c r="O16" s="10">
        <v>695.05800000000011</v>
      </c>
      <c r="P16" s="10">
        <v>741.88499999999999</v>
      </c>
      <c r="Q16" s="10">
        <v>747.72800000000007</v>
      </c>
      <c r="R16" s="10">
        <v>827.798</v>
      </c>
      <c r="S16" s="10">
        <v>786.66600000000005</v>
      </c>
      <c r="T16" s="10">
        <v>757.71800000000007</v>
      </c>
      <c r="U16" s="10">
        <v>678.54700000000003</v>
      </c>
      <c r="V16" s="10">
        <v>679.98900000000003</v>
      </c>
      <c r="W16" s="10">
        <v>760.44600000000003</v>
      </c>
      <c r="X16" s="10">
        <v>910.93599999999992</v>
      </c>
      <c r="Y16" s="10">
        <v>1126.289</v>
      </c>
      <c r="Z16" s="10">
        <v>1179.462</v>
      </c>
      <c r="AA16" s="10">
        <v>938.63200000000006</v>
      </c>
      <c r="AB16" s="10">
        <v>737.36500000000001</v>
      </c>
      <c r="AC16" s="10">
        <v>754.50399999999991</v>
      </c>
      <c r="AD16" s="10">
        <v>799.596</v>
      </c>
      <c r="AE16" s="10">
        <v>791.71999999999991</v>
      </c>
      <c r="AF16" s="10"/>
      <c r="AG16" s="10"/>
    </row>
    <row r="17" spans="1:33">
      <c r="A17" s="4">
        <f t="shared" si="1"/>
        <v>12</v>
      </c>
      <c r="B17" s="7">
        <v>749.11</v>
      </c>
      <c r="C17" s="7">
        <v>824.08399999999995</v>
      </c>
      <c r="D17" s="7">
        <v>773.76499999999999</v>
      </c>
      <c r="E17" s="7">
        <v>787.25</v>
      </c>
      <c r="F17" s="10">
        <v>1046.057</v>
      </c>
      <c r="G17" s="10">
        <v>924.85500000000002</v>
      </c>
      <c r="H17" s="10">
        <v>1021.9459999999999</v>
      </c>
      <c r="I17" s="10">
        <v>755.495</v>
      </c>
      <c r="J17" s="10">
        <v>695.52499999999998</v>
      </c>
      <c r="K17" s="10">
        <v>717.11500000000001</v>
      </c>
      <c r="L17" s="10">
        <v>696.15500000000009</v>
      </c>
      <c r="M17" s="10">
        <v>687.31200000000001</v>
      </c>
      <c r="N17" s="10">
        <v>721.03800000000001</v>
      </c>
      <c r="O17" s="10">
        <v>687.91599999999994</v>
      </c>
      <c r="P17" s="10">
        <v>738.71399999999994</v>
      </c>
      <c r="Q17" s="10">
        <v>739.52499999999998</v>
      </c>
      <c r="R17" s="10">
        <v>809.721</v>
      </c>
      <c r="S17" s="10">
        <v>790.28200000000004</v>
      </c>
      <c r="T17" s="10">
        <v>728.17</v>
      </c>
      <c r="U17" s="10">
        <v>654.30499999999995</v>
      </c>
      <c r="V17" s="10">
        <v>661.20799999999997</v>
      </c>
      <c r="W17" s="10">
        <v>735.67700000000002</v>
      </c>
      <c r="X17" s="10">
        <v>983.26900000000001</v>
      </c>
      <c r="Y17" s="10">
        <v>1133.0339999999999</v>
      </c>
      <c r="Z17" s="10">
        <v>1186.4960000000001</v>
      </c>
      <c r="AA17" s="10">
        <v>878.57300000000009</v>
      </c>
      <c r="AB17" s="10">
        <v>721.43100000000004</v>
      </c>
      <c r="AC17" s="10">
        <v>754.89300000000003</v>
      </c>
      <c r="AD17" s="10">
        <v>799.29</v>
      </c>
      <c r="AE17" s="10">
        <v>777.35800000000006</v>
      </c>
      <c r="AF17" s="10"/>
      <c r="AG17" s="10"/>
    </row>
    <row r="18" spans="1:33">
      <c r="A18" s="4">
        <f t="shared" si="1"/>
        <v>13</v>
      </c>
      <c r="B18" s="7">
        <v>762.45799999999997</v>
      </c>
      <c r="C18" s="7">
        <v>844.673</v>
      </c>
      <c r="D18" s="7">
        <v>772.33400000000006</v>
      </c>
      <c r="E18" s="7">
        <v>813.66199999999992</v>
      </c>
      <c r="F18" s="10">
        <v>1029.9969999999998</v>
      </c>
      <c r="G18" s="10">
        <v>893.27100000000007</v>
      </c>
      <c r="H18" s="10">
        <v>1008.027</v>
      </c>
      <c r="I18" s="10">
        <v>787.81700000000001</v>
      </c>
      <c r="J18" s="10">
        <v>695.03099999999995</v>
      </c>
      <c r="K18" s="10">
        <v>698.18400000000008</v>
      </c>
      <c r="L18" s="10">
        <v>744.41300000000001</v>
      </c>
      <c r="M18" s="10">
        <v>679.52700000000004</v>
      </c>
      <c r="N18" s="10">
        <v>740.75400000000002</v>
      </c>
      <c r="O18" s="10">
        <v>725.96100000000001</v>
      </c>
      <c r="P18" s="10">
        <v>755.04899999999998</v>
      </c>
      <c r="Q18" s="10">
        <v>762.572</v>
      </c>
      <c r="R18" s="10">
        <v>816.81399999999996</v>
      </c>
      <c r="S18" s="10">
        <v>791.85500000000002</v>
      </c>
      <c r="T18" s="10">
        <v>723.34300000000007</v>
      </c>
      <c r="U18" s="10">
        <v>649.92399999999998</v>
      </c>
      <c r="V18" s="10">
        <v>676.76199999999994</v>
      </c>
      <c r="W18" s="10">
        <v>729.04300000000001</v>
      </c>
      <c r="X18" s="10">
        <v>1049.5819999999999</v>
      </c>
      <c r="Y18" s="10">
        <v>1128.3779999999999</v>
      </c>
      <c r="Z18" s="10">
        <v>1188.8789999999999</v>
      </c>
      <c r="AA18" s="10">
        <v>872</v>
      </c>
      <c r="AB18" s="10">
        <v>715.33900000000006</v>
      </c>
      <c r="AC18" s="10">
        <v>795.67599999999993</v>
      </c>
      <c r="AD18" s="10">
        <v>811.46699999999998</v>
      </c>
      <c r="AE18" s="10">
        <v>778.34100000000001</v>
      </c>
      <c r="AF18" s="10"/>
      <c r="AG18" s="10"/>
    </row>
    <row r="19" spans="1:33">
      <c r="A19" s="4">
        <f t="shared" si="1"/>
        <v>14</v>
      </c>
      <c r="B19" s="7">
        <v>780.54499999999996</v>
      </c>
      <c r="C19" s="7">
        <v>863.09900000000005</v>
      </c>
      <c r="D19" s="7">
        <v>819.24</v>
      </c>
      <c r="E19" s="7">
        <v>851.00700000000006</v>
      </c>
      <c r="F19" s="10">
        <v>1022.8889999999999</v>
      </c>
      <c r="G19" s="10">
        <v>951.46600000000001</v>
      </c>
      <c r="H19" s="10">
        <v>983.64499999999998</v>
      </c>
      <c r="I19" s="10">
        <v>828.55599999999993</v>
      </c>
      <c r="J19" s="10">
        <v>729.28600000000006</v>
      </c>
      <c r="K19" s="10">
        <v>738.38100000000009</v>
      </c>
      <c r="L19" s="10">
        <v>885.41099999999994</v>
      </c>
      <c r="M19" s="10">
        <v>749.86</v>
      </c>
      <c r="N19" s="10">
        <v>788.95600000000002</v>
      </c>
      <c r="O19" s="10">
        <v>766.202</v>
      </c>
      <c r="P19" s="10">
        <v>782.51</v>
      </c>
      <c r="Q19" s="10">
        <v>828.77100000000007</v>
      </c>
      <c r="R19" s="10">
        <v>884.10899999999992</v>
      </c>
      <c r="S19" s="10">
        <v>823.86299999999994</v>
      </c>
      <c r="T19" s="10">
        <v>739.70300000000009</v>
      </c>
      <c r="U19" s="10">
        <v>643.22499999999991</v>
      </c>
      <c r="V19" s="10">
        <v>678.572</v>
      </c>
      <c r="W19" s="10">
        <v>735.73099999999999</v>
      </c>
      <c r="X19" s="10">
        <v>1099.6980000000001</v>
      </c>
      <c r="Y19" s="10">
        <v>1142.191</v>
      </c>
      <c r="Z19" s="10">
        <v>1194.145</v>
      </c>
      <c r="AA19" s="10">
        <v>862.15900000000011</v>
      </c>
      <c r="AB19" s="10">
        <v>720.26</v>
      </c>
      <c r="AC19" s="10">
        <v>825.65700000000004</v>
      </c>
      <c r="AD19" s="10">
        <v>826.71900000000005</v>
      </c>
      <c r="AE19" s="10">
        <v>794.04900000000009</v>
      </c>
      <c r="AF19" s="10"/>
      <c r="AG19" s="10"/>
    </row>
    <row r="20" spans="1:33">
      <c r="A20" s="4">
        <f t="shared" si="1"/>
        <v>15</v>
      </c>
      <c r="B20" s="7">
        <v>822.36</v>
      </c>
      <c r="C20" s="7">
        <v>870.58300000000008</v>
      </c>
      <c r="D20" s="7">
        <v>880.42700000000002</v>
      </c>
      <c r="E20" s="7">
        <v>876.75</v>
      </c>
      <c r="F20" s="10">
        <v>1041.403</v>
      </c>
      <c r="G20" s="10">
        <v>1063.317</v>
      </c>
      <c r="H20" s="10">
        <v>956.78399999999999</v>
      </c>
      <c r="I20" s="10">
        <v>861.71300000000008</v>
      </c>
      <c r="J20" s="10">
        <v>761.80100000000004</v>
      </c>
      <c r="K20" s="10">
        <v>770.63900000000001</v>
      </c>
      <c r="L20" s="10">
        <v>918.38200000000006</v>
      </c>
      <c r="M20" s="10">
        <v>787.226</v>
      </c>
      <c r="N20" s="10">
        <v>875.19500000000005</v>
      </c>
      <c r="O20" s="10">
        <v>828.65300000000002</v>
      </c>
      <c r="P20" s="10">
        <v>786.22399999999993</v>
      </c>
      <c r="Q20" s="10">
        <v>864.24899999999991</v>
      </c>
      <c r="R20" s="10">
        <v>877.34100000000001</v>
      </c>
      <c r="S20" s="10">
        <v>837.80100000000004</v>
      </c>
      <c r="T20" s="10">
        <v>769.53300000000002</v>
      </c>
      <c r="U20" s="10">
        <v>645.54599999999994</v>
      </c>
      <c r="V20" s="10">
        <v>693.26700000000005</v>
      </c>
      <c r="W20" s="10">
        <v>773.89099999999996</v>
      </c>
      <c r="X20" s="10">
        <v>1103.5550000000001</v>
      </c>
      <c r="Y20" s="10">
        <v>1141.4739999999999</v>
      </c>
      <c r="Z20" s="10">
        <v>1184.78</v>
      </c>
      <c r="AA20" s="10">
        <v>902.59500000000003</v>
      </c>
      <c r="AB20" s="10">
        <v>757.12400000000002</v>
      </c>
      <c r="AC20" s="10">
        <v>892.47400000000005</v>
      </c>
      <c r="AD20" s="10">
        <v>866.45299999999997</v>
      </c>
      <c r="AE20" s="10">
        <v>858.95</v>
      </c>
      <c r="AF20" s="10"/>
      <c r="AG20" s="10"/>
    </row>
    <row r="21" spans="1:33">
      <c r="A21" s="4">
        <f t="shared" si="1"/>
        <v>16</v>
      </c>
      <c r="B21" s="7">
        <v>897.19200000000001</v>
      </c>
      <c r="C21" s="7">
        <v>906.3</v>
      </c>
      <c r="D21" s="7">
        <v>923.99099999999999</v>
      </c>
      <c r="E21" s="7">
        <v>905.04899999999998</v>
      </c>
      <c r="F21" s="10">
        <v>1062.3679999999999</v>
      </c>
      <c r="G21" s="10">
        <v>1141.998</v>
      </c>
      <c r="H21" s="10">
        <v>965.87</v>
      </c>
      <c r="I21" s="10">
        <v>895.03800000000001</v>
      </c>
      <c r="J21" s="10">
        <v>806.16700000000003</v>
      </c>
      <c r="K21" s="10">
        <v>794.23300000000006</v>
      </c>
      <c r="L21" s="10">
        <v>923.82600000000002</v>
      </c>
      <c r="M21" s="10">
        <v>804.46299999999997</v>
      </c>
      <c r="N21" s="10">
        <v>912.58699999999999</v>
      </c>
      <c r="O21" s="10">
        <v>872.09500000000003</v>
      </c>
      <c r="P21" s="10">
        <v>824.774</v>
      </c>
      <c r="Q21" s="10">
        <v>890.39</v>
      </c>
      <c r="R21" s="10">
        <v>884.43200000000002</v>
      </c>
      <c r="S21" s="10">
        <v>874.02100000000007</v>
      </c>
      <c r="T21" s="10">
        <v>808.8649999999999</v>
      </c>
      <c r="U21" s="10">
        <v>702.16099999999994</v>
      </c>
      <c r="V21" s="10">
        <v>756.20600000000002</v>
      </c>
      <c r="W21" s="10">
        <v>851.81399999999996</v>
      </c>
      <c r="X21" s="10">
        <v>1098.9090000000001</v>
      </c>
      <c r="Y21" s="10">
        <v>1140.6390000000001</v>
      </c>
      <c r="Z21" s="10">
        <v>1193.2990000000002</v>
      </c>
      <c r="AA21" s="10">
        <v>973.68499999999995</v>
      </c>
      <c r="AB21" s="10">
        <v>829.72199999999998</v>
      </c>
      <c r="AC21" s="10">
        <v>973.55400000000009</v>
      </c>
      <c r="AD21" s="10">
        <v>950.10599999999999</v>
      </c>
      <c r="AE21" s="10">
        <v>890.678</v>
      </c>
      <c r="AF21" s="10"/>
      <c r="AG21" s="10"/>
    </row>
    <row r="22" spans="1:33">
      <c r="A22" s="4">
        <f t="shared" si="1"/>
        <v>17</v>
      </c>
      <c r="B22" s="7">
        <v>990.12900000000002</v>
      </c>
      <c r="C22" s="7">
        <v>997.31500000000005</v>
      </c>
      <c r="D22" s="7">
        <v>994.77600000000007</v>
      </c>
      <c r="E22" s="7">
        <v>982.99300000000005</v>
      </c>
      <c r="F22" s="10">
        <v>1084.8999999999999</v>
      </c>
      <c r="G22" s="10">
        <v>1212.7260000000001</v>
      </c>
      <c r="H22" s="10">
        <v>1012.696</v>
      </c>
      <c r="I22" s="10">
        <v>946.58899999999994</v>
      </c>
      <c r="J22" s="10">
        <v>896.77600000000007</v>
      </c>
      <c r="K22" s="10">
        <v>861.22800000000007</v>
      </c>
      <c r="L22" s="10">
        <v>969.16800000000001</v>
      </c>
      <c r="M22" s="10">
        <v>894.80099999999993</v>
      </c>
      <c r="N22" s="10">
        <v>945.91800000000001</v>
      </c>
      <c r="O22" s="10">
        <v>952.75900000000001</v>
      </c>
      <c r="P22" s="10">
        <v>931.64099999999996</v>
      </c>
      <c r="Q22" s="10">
        <v>957.04</v>
      </c>
      <c r="R22" s="10">
        <v>961.04699999999991</v>
      </c>
      <c r="S22" s="10">
        <v>980.82799999999997</v>
      </c>
      <c r="T22" s="10">
        <v>911.31499999999994</v>
      </c>
      <c r="U22" s="10">
        <v>833.16499999999996</v>
      </c>
      <c r="V22" s="10">
        <v>897.32399999999996</v>
      </c>
      <c r="W22" s="10">
        <v>1006.7140000000001</v>
      </c>
      <c r="X22" s="10">
        <v>1138.0820000000001</v>
      </c>
      <c r="Y22" s="10">
        <v>1162.616</v>
      </c>
      <c r="Z22" s="10">
        <v>1222.6859999999999</v>
      </c>
      <c r="AA22" s="10">
        <v>1073.9580000000001</v>
      </c>
      <c r="AB22" s="10">
        <v>939.71100000000001</v>
      </c>
      <c r="AC22" s="10">
        <v>1089.0420000000001</v>
      </c>
      <c r="AD22" s="10">
        <v>1071.3699999999999</v>
      </c>
      <c r="AE22" s="10">
        <v>1029.6759999999999</v>
      </c>
      <c r="AF22" s="10"/>
      <c r="AG22" s="10"/>
    </row>
    <row r="23" spans="1:33">
      <c r="A23" s="4">
        <f t="shared" si="1"/>
        <v>18</v>
      </c>
      <c r="B23" s="7">
        <v>1119.462</v>
      </c>
      <c r="C23" s="7">
        <v>1133.952</v>
      </c>
      <c r="D23" s="7">
        <v>1116.7279999999998</v>
      </c>
      <c r="E23" s="7">
        <v>1103.002</v>
      </c>
      <c r="F23" s="10">
        <v>1139.7379999999998</v>
      </c>
      <c r="G23" s="10">
        <v>1206.624</v>
      </c>
      <c r="H23" s="10">
        <v>1054.692</v>
      </c>
      <c r="I23" s="10">
        <v>1021.9759999999999</v>
      </c>
      <c r="J23" s="10">
        <v>1018.2509999999999</v>
      </c>
      <c r="K23" s="10">
        <v>996.84100000000001</v>
      </c>
      <c r="L23" s="10">
        <v>1057.934</v>
      </c>
      <c r="M23" s="10">
        <v>1013.1679999999999</v>
      </c>
      <c r="N23" s="10">
        <v>993.78200000000004</v>
      </c>
      <c r="O23" s="10">
        <v>1068.962</v>
      </c>
      <c r="P23" s="10">
        <v>1074.9380000000001</v>
      </c>
      <c r="Q23" s="10">
        <v>1086.4080000000001</v>
      </c>
      <c r="R23" s="10">
        <v>1040.0350000000001</v>
      </c>
      <c r="S23" s="10">
        <v>1094.588</v>
      </c>
      <c r="T23" s="10">
        <v>1046.838</v>
      </c>
      <c r="U23" s="10">
        <v>995.57600000000002</v>
      </c>
      <c r="V23" s="10">
        <v>1057.28</v>
      </c>
      <c r="W23" s="10">
        <v>1109.6850000000002</v>
      </c>
      <c r="X23" s="10">
        <v>1174.671</v>
      </c>
      <c r="Y23" s="10">
        <v>1191.3490000000002</v>
      </c>
      <c r="Z23" s="10">
        <v>1228.143</v>
      </c>
      <c r="AA23" s="10">
        <v>1166.7950000000001</v>
      </c>
      <c r="AB23" s="10">
        <v>1056.7090000000001</v>
      </c>
      <c r="AC23" s="10">
        <v>1196.8979999999999</v>
      </c>
      <c r="AD23" s="10">
        <v>1183.3219999999999</v>
      </c>
      <c r="AE23" s="10">
        <v>1126.665</v>
      </c>
      <c r="AF23" s="10"/>
      <c r="AG23" s="10"/>
    </row>
    <row r="24" spans="1:33">
      <c r="A24" s="4">
        <f t="shared" si="1"/>
        <v>19</v>
      </c>
      <c r="B24" s="7">
        <v>1160.5170000000001</v>
      </c>
      <c r="C24" s="7">
        <v>1193.7350000000001</v>
      </c>
      <c r="D24" s="7">
        <v>1166.7479999999998</v>
      </c>
      <c r="E24" s="7">
        <v>1151.0829999999999</v>
      </c>
      <c r="F24" s="10">
        <v>1151.8109999999999</v>
      </c>
      <c r="G24" s="10">
        <v>1155.491</v>
      </c>
      <c r="H24" s="10">
        <v>1085.567</v>
      </c>
      <c r="I24" s="10">
        <v>1095.502</v>
      </c>
      <c r="J24" s="10">
        <v>1089.96</v>
      </c>
      <c r="K24" s="10">
        <v>1072.943</v>
      </c>
      <c r="L24" s="10">
        <v>1112.258</v>
      </c>
      <c r="M24" s="10">
        <v>1073.787</v>
      </c>
      <c r="N24" s="10">
        <v>1031.2670000000001</v>
      </c>
      <c r="O24" s="10">
        <v>1123.8919999999998</v>
      </c>
      <c r="P24" s="10">
        <v>1139.712</v>
      </c>
      <c r="Q24" s="10">
        <v>1158.434</v>
      </c>
      <c r="R24" s="10">
        <v>1103.355</v>
      </c>
      <c r="S24" s="10">
        <v>1139.5530000000001</v>
      </c>
      <c r="T24" s="10">
        <v>1075.778</v>
      </c>
      <c r="U24" s="10">
        <v>1056.4869999999999</v>
      </c>
      <c r="V24" s="10">
        <v>1128.973</v>
      </c>
      <c r="W24" s="10">
        <v>1170.04</v>
      </c>
      <c r="X24" s="10">
        <v>1210.0929999999998</v>
      </c>
      <c r="Y24" s="10">
        <v>1207.2259999999999</v>
      </c>
      <c r="Z24" s="10">
        <v>1225.1390000000001</v>
      </c>
      <c r="AA24" s="10">
        <v>1172.8989999999999</v>
      </c>
      <c r="AB24" s="10">
        <v>1109.856</v>
      </c>
      <c r="AC24" s="10">
        <v>1206.4989999999998</v>
      </c>
      <c r="AD24" s="10">
        <v>1199.192</v>
      </c>
      <c r="AE24" s="10">
        <v>1177.6289999999999</v>
      </c>
      <c r="AF24" s="10"/>
      <c r="AG24" s="10"/>
    </row>
    <row r="25" spans="1:33">
      <c r="A25" s="4">
        <f t="shared" si="1"/>
        <v>20</v>
      </c>
      <c r="B25" s="7">
        <v>1169.008</v>
      </c>
      <c r="C25" s="7">
        <v>1179.903</v>
      </c>
      <c r="D25" s="7">
        <v>1174.3510000000001</v>
      </c>
      <c r="E25" s="7">
        <v>1166.4069999999999</v>
      </c>
      <c r="F25" s="10">
        <v>1145.675</v>
      </c>
      <c r="G25" s="10">
        <v>1125.6279999999999</v>
      </c>
      <c r="H25" s="10">
        <v>1098.2919999999999</v>
      </c>
      <c r="I25" s="10">
        <v>1112.2950000000001</v>
      </c>
      <c r="J25" s="10">
        <v>1104.7190000000001</v>
      </c>
      <c r="K25" s="10">
        <v>1097.4029999999998</v>
      </c>
      <c r="L25" s="10">
        <v>1118.55</v>
      </c>
      <c r="M25" s="10">
        <v>1065.163</v>
      </c>
      <c r="N25" s="10">
        <v>1031.1200000000001</v>
      </c>
      <c r="O25" s="10">
        <v>1118.646</v>
      </c>
      <c r="P25" s="10">
        <v>1139.5330000000001</v>
      </c>
      <c r="Q25" s="10">
        <v>1145.3380000000002</v>
      </c>
      <c r="R25" s="10">
        <v>1103.68</v>
      </c>
      <c r="S25" s="10">
        <v>1138.134</v>
      </c>
      <c r="T25" s="10">
        <v>1061.154</v>
      </c>
      <c r="U25" s="10">
        <v>1059.9280000000001</v>
      </c>
      <c r="V25" s="10">
        <v>1130.7379999999998</v>
      </c>
      <c r="W25" s="10">
        <v>1154.5839999999998</v>
      </c>
      <c r="X25" s="10">
        <v>1186.5530000000001</v>
      </c>
      <c r="Y25" s="10">
        <v>1185.1199999999999</v>
      </c>
      <c r="Z25" s="10">
        <v>1190.8230000000001</v>
      </c>
      <c r="AA25" s="10">
        <v>1156.6950000000002</v>
      </c>
      <c r="AB25" s="10">
        <v>1088.124</v>
      </c>
      <c r="AC25" s="10">
        <v>1184.6410000000001</v>
      </c>
      <c r="AD25" s="10">
        <v>1173.8900000000001</v>
      </c>
      <c r="AE25" s="10">
        <v>1154.489</v>
      </c>
      <c r="AF25" s="10"/>
      <c r="AG25" s="10"/>
    </row>
    <row r="26" spans="1:33">
      <c r="A26" s="4">
        <f t="shared" si="1"/>
        <v>21</v>
      </c>
      <c r="B26" s="7">
        <v>1115.5619999999999</v>
      </c>
      <c r="C26" s="7">
        <v>1132.585</v>
      </c>
      <c r="D26" s="7">
        <v>1127.4299999999998</v>
      </c>
      <c r="E26" s="7">
        <v>1117.498</v>
      </c>
      <c r="F26" s="10">
        <v>1111.67</v>
      </c>
      <c r="G26" s="10">
        <v>1071.816</v>
      </c>
      <c r="H26" s="10">
        <v>1052.05</v>
      </c>
      <c r="I26" s="10">
        <v>1061.923</v>
      </c>
      <c r="J26" s="10">
        <v>1054.8910000000001</v>
      </c>
      <c r="K26" s="10">
        <v>1049.444</v>
      </c>
      <c r="L26" s="10">
        <v>1074.056</v>
      </c>
      <c r="M26" s="10">
        <v>1021.546</v>
      </c>
      <c r="N26" s="10">
        <v>990.03199999999993</v>
      </c>
      <c r="O26" s="10">
        <v>1047.307</v>
      </c>
      <c r="P26" s="10">
        <v>1077.5330000000001</v>
      </c>
      <c r="Q26" s="10">
        <v>1100.075</v>
      </c>
      <c r="R26" s="10">
        <v>1055.9550000000002</v>
      </c>
      <c r="S26" s="10">
        <v>1092.0920000000001</v>
      </c>
      <c r="T26" s="10">
        <v>1013.532</v>
      </c>
      <c r="U26" s="10">
        <v>1019.853</v>
      </c>
      <c r="V26" s="10">
        <v>1071.54</v>
      </c>
      <c r="W26" s="10">
        <v>1109.5530000000001</v>
      </c>
      <c r="X26" s="10">
        <v>1136.163</v>
      </c>
      <c r="Y26" s="10">
        <v>1133.7669999999998</v>
      </c>
      <c r="Z26" s="10">
        <v>1151.8910000000001</v>
      </c>
      <c r="AA26" s="10">
        <v>1114.502</v>
      </c>
      <c r="AB26" s="10">
        <v>1046.114</v>
      </c>
      <c r="AC26" s="10">
        <v>1119.03</v>
      </c>
      <c r="AD26" s="10">
        <v>1119.4359999999999</v>
      </c>
      <c r="AE26" s="10">
        <v>1092.4319999999998</v>
      </c>
      <c r="AF26" s="10"/>
      <c r="AG26" s="10"/>
    </row>
    <row r="27" spans="1:33">
      <c r="A27" s="4">
        <f t="shared" si="1"/>
        <v>22</v>
      </c>
      <c r="B27" s="7">
        <v>1020.6640000000001</v>
      </c>
      <c r="C27" s="7">
        <v>1031.2330000000002</v>
      </c>
      <c r="D27" s="7">
        <v>1045.193</v>
      </c>
      <c r="E27" s="7">
        <v>1043.5650000000001</v>
      </c>
      <c r="F27" s="10">
        <v>1051.1559999999999</v>
      </c>
      <c r="G27" s="10">
        <v>1005.852</v>
      </c>
      <c r="H27" s="10">
        <v>970.88699999999994</v>
      </c>
      <c r="I27" s="10">
        <v>974.46100000000001</v>
      </c>
      <c r="J27" s="10">
        <v>972.48400000000004</v>
      </c>
      <c r="K27" s="10">
        <v>967.64</v>
      </c>
      <c r="L27" s="10">
        <v>993.46199999999999</v>
      </c>
      <c r="M27" s="10">
        <v>958.73900000000003</v>
      </c>
      <c r="N27" s="10">
        <v>930.33400000000006</v>
      </c>
      <c r="O27" s="10">
        <v>962.495</v>
      </c>
      <c r="P27" s="10">
        <v>985.09199999999998</v>
      </c>
      <c r="Q27" s="10">
        <v>1013.2620000000001</v>
      </c>
      <c r="R27" s="10">
        <v>978.55399999999997</v>
      </c>
      <c r="S27" s="10">
        <v>1018.477</v>
      </c>
      <c r="T27" s="10">
        <v>967.02099999999996</v>
      </c>
      <c r="U27" s="10">
        <v>963.55499999999995</v>
      </c>
      <c r="V27" s="10">
        <v>984.88800000000003</v>
      </c>
      <c r="W27" s="10">
        <v>1030.3690000000001</v>
      </c>
      <c r="X27" s="10">
        <v>1062.971</v>
      </c>
      <c r="Y27" s="10">
        <v>1068.164</v>
      </c>
      <c r="Z27" s="10">
        <v>1090.567</v>
      </c>
      <c r="AA27" s="10">
        <v>1065.3909999999998</v>
      </c>
      <c r="AB27" s="10">
        <v>979.9</v>
      </c>
      <c r="AC27" s="10">
        <v>1039.2640000000001</v>
      </c>
      <c r="AD27" s="10">
        <v>1034.9549999999999</v>
      </c>
      <c r="AE27" s="10">
        <v>1022.046</v>
      </c>
      <c r="AF27" s="10"/>
      <c r="AG27" s="10"/>
    </row>
    <row r="28" spans="1:33">
      <c r="A28" s="4">
        <f t="shared" si="1"/>
        <v>23</v>
      </c>
      <c r="B28" s="7">
        <v>922.94399999999996</v>
      </c>
      <c r="C28" s="7">
        <v>943.39499999999998</v>
      </c>
      <c r="D28" s="7">
        <v>954.28600000000006</v>
      </c>
      <c r="E28" s="7">
        <v>962.30499999999995</v>
      </c>
      <c r="F28" s="10">
        <v>987.82400000000007</v>
      </c>
      <c r="G28" s="10">
        <v>927.14499999999998</v>
      </c>
      <c r="H28" s="10">
        <v>886.11799999999994</v>
      </c>
      <c r="I28" s="10">
        <v>889.851</v>
      </c>
      <c r="J28" s="10">
        <v>890.39699999999993</v>
      </c>
      <c r="K28" s="10">
        <v>882.12599999999998</v>
      </c>
      <c r="L28" s="10">
        <v>900.70699999999999</v>
      </c>
      <c r="M28" s="10">
        <v>889.96899999999994</v>
      </c>
      <c r="N28" s="10">
        <v>866.88099999999997</v>
      </c>
      <c r="O28" s="10">
        <v>872.70699999999999</v>
      </c>
      <c r="P28" s="10">
        <v>898.84800000000007</v>
      </c>
      <c r="Q28" s="10">
        <v>944.32</v>
      </c>
      <c r="R28" s="10">
        <v>905.16600000000005</v>
      </c>
      <c r="S28" s="10">
        <v>941.40099999999995</v>
      </c>
      <c r="T28" s="10">
        <v>935.63800000000003</v>
      </c>
      <c r="U28" s="10">
        <v>907.78899999999999</v>
      </c>
      <c r="V28" s="10">
        <v>913.56899999999996</v>
      </c>
      <c r="W28" s="10">
        <v>958.51400000000001</v>
      </c>
      <c r="X28" s="10">
        <v>1008.128</v>
      </c>
      <c r="Y28" s="10">
        <v>987.75300000000004</v>
      </c>
      <c r="Z28" s="10">
        <v>1013.199</v>
      </c>
      <c r="AA28" s="10">
        <v>993.27700000000004</v>
      </c>
      <c r="AB28" s="10">
        <v>921.93600000000004</v>
      </c>
      <c r="AC28" s="10">
        <v>958.68500000000006</v>
      </c>
      <c r="AD28" s="10">
        <v>972.45899999999995</v>
      </c>
      <c r="AE28" s="10">
        <v>942.09</v>
      </c>
      <c r="AF28" s="10"/>
      <c r="AG28" s="10"/>
    </row>
    <row r="29" spans="1:33">
      <c r="A29" s="4">
        <f t="shared" si="1"/>
        <v>24</v>
      </c>
      <c r="B29" s="7">
        <v>847.90199999999993</v>
      </c>
      <c r="C29" s="7">
        <v>857.63699999999994</v>
      </c>
      <c r="D29" s="7">
        <v>880.53399999999999</v>
      </c>
      <c r="E29" s="7">
        <v>890.70699999999999</v>
      </c>
      <c r="F29" s="10">
        <v>914.93799999999999</v>
      </c>
      <c r="G29" s="10">
        <v>863.20999999999992</v>
      </c>
      <c r="H29" s="10">
        <v>817.62</v>
      </c>
      <c r="I29" s="10">
        <v>814.61800000000005</v>
      </c>
      <c r="J29" s="10">
        <v>817.351</v>
      </c>
      <c r="K29" s="10">
        <v>820.64299999999992</v>
      </c>
      <c r="L29" s="10">
        <v>826.97500000000002</v>
      </c>
      <c r="M29" s="10">
        <v>812.61799999999994</v>
      </c>
      <c r="N29" s="10">
        <v>803.66200000000003</v>
      </c>
      <c r="O29" s="10">
        <v>796.95299999999997</v>
      </c>
      <c r="P29" s="10">
        <v>823.03300000000002</v>
      </c>
      <c r="Q29" s="10">
        <v>852.74</v>
      </c>
      <c r="R29" s="10">
        <v>822.72399999999993</v>
      </c>
      <c r="S29" s="10">
        <v>868.928</v>
      </c>
      <c r="T29" s="10">
        <v>860.93299999999999</v>
      </c>
      <c r="U29" s="10">
        <v>855.35900000000004</v>
      </c>
      <c r="V29" s="10">
        <v>846.67200000000003</v>
      </c>
      <c r="W29" s="10">
        <v>886.24299999999994</v>
      </c>
      <c r="X29" s="10">
        <v>944.78200000000004</v>
      </c>
      <c r="Y29" s="10">
        <v>922.94100000000003</v>
      </c>
      <c r="Z29" s="10">
        <v>938.77499999999998</v>
      </c>
      <c r="AA29" s="10">
        <v>925.81</v>
      </c>
      <c r="AB29" s="10">
        <v>868.03800000000001</v>
      </c>
      <c r="AC29" s="10">
        <v>887.43299999999999</v>
      </c>
      <c r="AD29" s="10">
        <v>884.96900000000005</v>
      </c>
      <c r="AE29" s="10">
        <v>865.10800000000006</v>
      </c>
      <c r="AF29" s="10"/>
      <c r="AG29" s="10"/>
    </row>
    <row r="30" spans="1:33">
      <c r="B30" s="7"/>
      <c r="C30" s="7"/>
      <c r="D30" s="7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>
      <c r="A31" s="5" t="s">
        <v>7</v>
      </c>
      <c r="B31" s="10">
        <f t="shared" ref="B31:AE31" si="2">MAX(B6:B29)</f>
        <v>1169.008</v>
      </c>
      <c r="C31" s="10">
        <f t="shared" si="2"/>
        <v>1193.7350000000001</v>
      </c>
      <c r="D31" s="10">
        <f t="shared" si="2"/>
        <v>1174.3510000000001</v>
      </c>
      <c r="E31" s="10">
        <f t="shared" si="2"/>
        <v>1166.4069999999999</v>
      </c>
      <c r="F31" s="10">
        <f t="shared" si="2"/>
        <v>1151.8109999999999</v>
      </c>
      <c r="G31" s="10">
        <f t="shared" si="2"/>
        <v>1212.7260000000001</v>
      </c>
      <c r="H31" s="10">
        <f t="shared" si="2"/>
        <v>1098.2919999999999</v>
      </c>
      <c r="I31" s="10">
        <f t="shared" si="2"/>
        <v>1112.2950000000001</v>
      </c>
      <c r="J31" s="10">
        <f t="shared" si="2"/>
        <v>1104.7190000000001</v>
      </c>
      <c r="K31" s="10">
        <f t="shared" si="2"/>
        <v>1097.4029999999998</v>
      </c>
      <c r="L31" s="10">
        <f>MAX(L6:L29)</f>
        <v>1118.55</v>
      </c>
      <c r="M31" s="10">
        <f t="shared" si="2"/>
        <v>1073.787</v>
      </c>
      <c r="N31" s="10">
        <f t="shared" si="2"/>
        <v>1031.2670000000001</v>
      </c>
      <c r="O31" s="10">
        <f t="shared" si="2"/>
        <v>1123.8919999999998</v>
      </c>
      <c r="P31" s="10">
        <f t="shared" si="2"/>
        <v>1139.712</v>
      </c>
      <c r="Q31" s="10">
        <f t="shared" si="2"/>
        <v>1158.434</v>
      </c>
      <c r="R31" s="10">
        <f t="shared" si="2"/>
        <v>1103.68</v>
      </c>
      <c r="S31" s="10">
        <f t="shared" si="2"/>
        <v>1139.5530000000001</v>
      </c>
      <c r="T31" s="10">
        <f t="shared" si="2"/>
        <v>1075.778</v>
      </c>
      <c r="U31" s="10">
        <f t="shared" si="2"/>
        <v>1059.9280000000001</v>
      </c>
      <c r="V31" s="10">
        <f t="shared" si="2"/>
        <v>1130.7379999999998</v>
      </c>
      <c r="W31" s="10">
        <f t="shared" si="2"/>
        <v>1170.04</v>
      </c>
      <c r="X31" s="10">
        <f t="shared" si="2"/>
        <v>1210.0929999999998</v>
      </c>
      <c r="Y31" s="10">
        <f t="shared" si="2"/>
        <v>1207.2259999999999</v>
      </c>
      <c r="Z31" s="10">
        <f t="shared" si="2"/>
        <v>1228.143</v>
      </c>
      <c r="AA31" s="10">
        <f t="shared" si="2"/>
        <v>1172.8989999999999</v>
      </c>
      <c r="AB31" s="10">
        <f t="shared" si="2"/>
        <v>1109.856</v>
      </c>
      <c r="AC31" s="10">
        <f t="shared" si="2"/>
        <v>1206.4989999999998</v>
      </c>
      <c r="AD31" s="10">
        <f t="shared" si="2"/>
        <v>1199.192</v>
      </c>
      <c r="AE31" s="10">
        <f t="shared" si="2"/>
        <v>1177.6289999999999</v>
      </c>
      <c r="AF31" s="10"/>
      <c r="AG31" s="10"/>
    </row>
    <row r="32" spans="1:33" s="6" customFormat="1">
      <c r="B32" s="6" t="str">
        <f t="shared" ref="B32:AE32" si="3">IF(B31=$AG$7,"*"," ")</f>
        <v xml:space="preserve"> </v>
      </c>
      <c r="C32" s="6" t="str">
        <f t="shared" si="3"/>
        <v xml:space="preserve"> </v>
      </c>
      <c r="D32" s="6" t="str">
        <f t="shared" si="3"/>
        <v xml:space="preserve"> </v>
      </c>
      <c r="E32" s="6" t="str">
        <f t="shared" si="3"/>
        <v xml:space="preserve"> </v>
      </c>
      <c r="F32" s="6" t="str">
        <f t="shared" si="3"/>
        <v xml:space="preserve"> </v>
      </c>
      <c r="G32" s="6" t="str">
        <f t="shared" si="3"/>
        <v xml:space="preserve"> </v>
      </c>
      <c r="H32" s="6" t="str">
        <f t="shared" si="3"/>
        <v xml:space="preserve"> </v>
      </c>
      <c r="I32" s="6" t="str">
        <f t="shared" si="3"/>
        <v xml:space="preserve"> </v>
      </c>
      <c r="J32" s="6" t="str">
        <f t="shared" si="3"/>
        <v xml:space="preserve"> </v>
      </c>
      <c r="K32" s="6" t="str">
        <f t="shared" si="3"/>
        <v xml:space="preserve"> </v>
      </c>
      <c r="L32" s="6" t="str">
        <f t="shared" si="3"/>
        <v xml:space="preserve"> </v>
      </c>
      <c r="M32" s="6" t="str">
        <f t="shared" si="3"/>
        <v xml:space="preserve"> </v>
      </c>
      <c r="N32" s="6" t="str">
        <f t="shared" si="3"/>
        <v xml:space="preserve"> </v>
      </c>
      <c r="O32" s="6" t="str">
        <f t="shared" si="3"/>
        <v xml:space="preserve"> </v>
      </c>
      <c r="P32" s="6" t="str">
        <f t="shared" si="3"/>
        <v xml:space="preserve"> </v>
      </c>
      <c r="Q32" s="6" t="str">
        <f t="shared" si="3"/>
        <v xml:space="preserve"> </v>
      </c>
      <c r="R32" s="6" t="str">
        <f t="shared" si="3"/>
        <v xml:space="preserve"> </v>
      </c>
      <c r="S32" s="6" t="str">
        <f t="shared" si="3"/>
        <v xml:space="preserve"> </v>
      </c>
      <c r="T32" s="6" t="str">
        <f t="shared" si="3"/>
        <v xml:space="preserve"> </v>
      </c>
      <c r="U32" s="6" t="str">
        <f t="shared" si="3"/>
        <v xml:space="preserve"> </v>
      </c>
      <c r="V32" s="6" t="str">
        <f t="shared" si="3"/>
        <v xml:space="preserve"> </v>
      </c>
      <c r="W32" s="6" t="str">
        <f t="shared" si="3"/>
        <v xml:space="preserve"> </v>
      </c>
      <c r="X32" s="6" t="str">
        <f t="shared" si="3"/>
        <v xml:space="preserve"> </v>
      </c>
      <c r="Y32" s="6" t="str">
        <f t="shared" si="3"/>
        <v xml:space="preserve"> </v>
      </c>
      <c r="Z32" s="6" t="str">
        <f t="shared" si="3"/>
        <v>*</v>
      </c>
      <c r="AA32" s="6" t="str">
        <f t="shared" si="3"/>
        <v xml:space="preserve"> </v>
      </c>
      <c r="AB32" s="6" t="str">
        <f t="shared" si="3"/>
        <v xml:space="preserve"> </v>
      </c>
      <c r="AC32" s="6" t="str">
        <f t="shared" si="3"/>
        <v xml:space="preserve"> </v>
      </c>
      <c r="AD32" s="6" t="str">
        <f t="shared" si="3"/>
        <v xml:space="preserve"> </v>
      </c>
      <c r="AE32" s="6" t="str">
        <f t="shared" si="3"/>
        <v xml:space="preserve"> </v>
      </c>
    </row>
    <row r="33" spans="1:27">
      <c r="A33" s="18"/>
      <c r="B33" s="18" t="s">
        <v>8</v>
      </c>
      <c r="J33" s="2"/>
      <c r="Y33" s="2"/>
      <c r="AA33" s="2"/>
    </row>
    <row r="34" spans="1:27">
      <c r="A34" s="9" t="s">
        <v>9</v>
      </c>
      <c r="B34" s="1" t="s">
        <v>10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FB5D372F-F330-4BFF-927B-465E35407E1D}"/>
</file>

<file path=customXml/itemProps2.xml><?xml version="1.0" encoding="utf-8"?>
<ds:datastoreItem xmlns:ds="http://schemas.openxmlformats.org/officeDocument/2006/customXml" ds:itemID="{158CAD1E-0151-4C02-878D-01818A44ECFA}"/>
</file>

<file path=customXml/itemProps3.xml><?xml version="1.0" encoding="utf-8"?>
<ds:datastoreItem xmlns:ds="http://schemas.openxmlformats.org/officeDocument/2006/customXml" ds:itemID="{BCA91881-B2C1-4BB1-B804-7CBFCB8CABF9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Stevens, April</dc:creator>
  <cp:keywords/>
  <dc:description/>
  <cp:lastModifiedBy/>
  <cp:revision/>
  <dcterms:created xsi:type="dcterms:W3CDTF">1999-01-07T18:53:15Z</dcterms:created>
  <dcterms:modified xsi:type="dcterms:W3CDTF">2026-01-20T22:30:13Z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2024-03-11T14:45:31Z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2ac96c5b-f820-4bf7-9594-589b4cfb515d</vt:lpwstr>
  </property>
  <property fmtid="{D5CDD505-2E9C-101B-9397-08002B2CF9AE}" pid="8" name="MSIP_Label_019c027e-33b7-45fc-a572-8ffa5d09ec36_ContentBits">
    <vt:lpwstr>2</vt:lpwstr>
  </property>
  <property fmtid="{D5CDD505-2E9C-101B-9397-08002B2CF9AE}" pid="9" name="ContentTypeId">
    <vt:lpwstr>0x010100A05AFF6C3A27C945B81A5CD357C78DA9</vt:lpwstr>
  </property>
</Properties>
</file>