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4B38A269-C4E1-405C-AEC4-3879CB7B688A}" xr6:coauthVersionLast="47" xr6:coauthVersionMax="47" xr10:uidLastSave="{00000000-0000-0000-0000-000000000000}"/>
  <bookViews>
    <workbookView xWindow="28680" yWindow="-120" windowWidth="29040" windowHeight="15720" xr2:uid="{B72B2925-23FA-41EF-BB64-66CD447E8927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<sst xmlns="http://schemas.openxmlformats.org/spreadsheetml/2006/main" count="5709" uniqueCount="175">
  <si>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</si>
  <si>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</si>
  <si>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4/3/2026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</si>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</sst>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m/d/yy;@"/>
    <numFmt numFmtId="168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165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6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7" fontId="18" fillId="0" borderId="0" xfId="1" applyNumberFormat="1" applyFont="1" applyAlignment="1">
      <alignment horizontal="center" vertical="center"/>
    </xf>
    <xf numFmtId="0" fontId="19" fillId="0" borderId="0" xfId="0" applyFont="1"/>
    <xf numFmtId="166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8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7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164" fontId="8" fillId="0" borderId="0" xfId="0" applyNumberFormat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7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A5E807BB-CC59-472B-8D4B-2AEFAF63FA1D}"/>
    <cellStyle name="Normal" xfId="0" builtinId="0"/>
    <cellStyle name="Normal 2" xfId="2" xr:uid="{995384C9-722F-4347-87AC-3EAAF5D6FF35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6702E1FD-8181-4778-A883-BC799D25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luster Study 2025-2026"/>
      <sheetName val="Sheet2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 xml:space="preserve"> </v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/>
          </cell>
          <cell r="AH93" t="str">
            <v xml:space="preserve"> </v>
          </cell>
          <cell r="AY93" t="str">
            <v>Solar</v>
          </cell>
          <cell r="AZ93">
            <v>998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D93">
            <v>46029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>
            <v>43850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44560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  <cell r="IB201" t="str">
            <v>Q4 2023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838D1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43958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 xml:space="preserve"> 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838D1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>
            <v>43944</v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44579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44572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44376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44539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/>
          </cell>
          <cell r="AY658" t="str">
            <v>Solar/Battery</v>
          </cell>
          <cell r="AZ658">
            <v>996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>
            <v>46062</v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>
            <v>46101</v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  <cell r="IB670" t="str">
            <v>Q4 2023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45195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Q1 2027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/>
          </cell>
          <cell r="AJ752">
            <v>700</v>
          </cell>
          <cell r="AY752" t="str">
            <v>Solar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 xml:space="preserve"> </v>
          </cell>
          <cell r="AH782" t="str">
            <v xml:space="preserve"> 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FE782">
            <v>45692</v>
          </cell>
          <cell r="HG782">
            <v>45629</v>
          </cell>
          <cell r="IB782" t="str">
            <v>Q3 2024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/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/>
          </cell>
          <cell r="AJ806">
            <v>726</v>
          </cell>
          <cell r="AY806" t="str">
            <v>Solar/Battery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  <cell r="IB806" t="str">
            <v>Q2 2026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  <cell r="IB816" t="str">
            <v>Q4 2026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/>
          </cell>
          <cell r="AJ828">
            <v>819</v>
          </cell>
          <cell r="AY828" t="str">
            <v>Solar</v>
          </cell>
          <cell r="BJ828" t="str">
            <v>Monmouth</v>
          </cell>
          <cell r="BL828" t="str">
            <v>MONMOUTH</v>
          </cell>
          <cell r="BM828" t="str">
            <v>457D3</v>
          </cell>
          <cell r="EG828">
            <v>46043</v>
          </cell>
          <cell r="EZ828">
            <v>46101</v>
          </cell>
          <cell r="IB828" t="str">
            <v>Q4 2026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K839">
            <v>45791</v>
          </cell>
          <cell r="EL839">
            <v>45961</v>
          </cell>
          <cell r="FD839">
            <v>45859</v>
          </cell>
          <cell r="FF839">
            <v>46105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45862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 xml:space="preserve">  </v>
          </cell>
          <cell r="AH859" t="str">
            <v xml:space="preserve"> </v>
          </cell>
          <cell r="AJ859">
            <v>723</v>
          </cell>
          <cell r="AY859" t="str">
            <v>Solar</v>
          </cell>
          <cell r="AZ859">
            <v>1500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  <cell r="HG859">
            <v>46022</v>
          </cell>
          <cell r="IB859" t="str">
            <v>Q2 2027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 xml:space="preserve"> </v>
          </cell>
          <cell r="AH867" t="str">
            <v xml:space="preserve"> 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FC867">
            <v>46058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J878">
            <v>838</v>
          </cell>
          <cell r="AY878" t="str">
            <v>Solar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2 -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1 -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Y882" t="str">
            <v>Solar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EG883">
            <v>46043</v>
          </cell>
          <cell r="EZ883">
            <v>46105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FC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RQP-1</v>
          </cell>
          <cell r="AH900" t="str">
            <v>1 -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 xml:space="preserve"> </v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FC903">
            <v>46043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  <cell r="IB906" t="str">
            <v>Q4 2026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  <cell r="IB912" t="str">
            <v>Q3 2026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J914">
            <v>815</v>
          </cell>
          <cell r="AY914" t="str">
            <v>Solar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RQP-1</v>
          </cell>
          <cell r="AH915" t="str">
            <v>1 -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EL927">
            <v>46094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  <cell r="IB931" t="str">
            <v>Q4 2027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  <cell r="IB932" t="str">
            <v>Q4 2027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  <cell r="IB933" t="str">
            <v>Q2 2026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J934">
            <v>924</v>
          </cell>
          <cell r="AY934" t="str">
            <v>Solar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  <cell r="EZ934">
            <v>46058</v>
          </cell>
          <cell r="IB934" t="str">
            <v>Q2 2027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  <cell r="IB935" t="str">
            <v>Q2 2026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  <cell r="IB936" t="str">
            <v>Q2 2026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J937">
            <v>911</v>
          </cell>
          <cell r="AY937" t="str">
            <v>Solar</v>
          </cell>
          <cell r="BJ937" t="str">
            <v>Levant</v>
          </cell>
          <cell r="BL937" t="str">
            <v>CARMEL</v>
          </cell>
          <cell r="BM937" t="str">
            <v>808D3</v>
          </cell>
          <cell r="IB937" t="str">
            <v>Q2 2026</v>
          </cell>
        </row>
        <row r="938">
          <cell r="A938">
            <v>937</v>
          </cell>
          <cell r="E938">
            <v>45854</v>
          </cell>
          <cell r="AG938" t="str">
            <v xml:space="preserve"> 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FC938">
            <v>46072</v>
          </cell>
          <cell r="HG938">
            <v>45964</v>
          </cell>
          <cell r="IB938" t="str">
            <v>Q2 2026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  <cell r="IB939" t="str">
            <v>Q2 2026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Y940" t="str">
            <v>Solar</v>
          </cell>
          <cell r="BJ940" t="str">
            <v>LIMINGTON</v>
          </cell>
          <cell r="BL940" t="str">
            <v>NORTH LIMINGTON</v>
          </cell>
          <cell r="BM940" t="str">
            <v>638D1</v>
          </cell>
          <cell r="IB940" t="str">
            <v>Q2 2026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  <cell r="IB941" t="str">
            <v>Q2 2026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  <cell r="IB942" t="str">
            <v>Q2 2026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  <cell r="IB943" t="str">
            <v>Q2 2026</v>
          </cell>
        </row>
        <row r="944">
          <cell r="A944">
            <v>943</v>
          </cell>
          <cell r="E944">
            <v>45854</v>
          </cell>
          <cell r="AG944" t="str">
            <v>RQP-2</v>
          </cell>
          <cell r="AH944" t="str">
            <v>2 -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>RQP-1</v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  <cell r="FC946">
            <v>46050</v>
          </cell>
          <cell r="IB946" t="str">
            <v>Q3 2026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EZ947">
            <v>46050</v>
          </cell>
          <cell r="HG947">
            <v>46083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>RQP-1</v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J948">
            <v>46056</v>
          </cell>
          <cell r="EZ948">
            <v>46003</v>
          </cell>
          <cell r="FC948">
            <v>46105</v>
          </cell>
          <cell r="IB948" t="str">
            <v>Q4 2026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 xml:space="preserve"> </v>
          </cell>
          <cell r="AJ949">
            <v>933</v>
          </cell>
          <cell r="AY949" t="str">
            <v>Solar</v>
          </cell>
          <cell r="BJ949" t="str">
            <v>Dover-Foxcroft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 xml:space="preserve"> </v>
          </cell>
          <cell r="AY952" t="str">
            <v>Solar</v>
          </cell>
          <cell r="BJ952" t="str">
            <v>Jay</v>
          </cell>
          <cell r="BL952" t="str">
            <v>RILEY</v>
          </cell>
          <cell r="BM952" t="str">
            <v>449D2</v>
          </cell>
          <cell r="IB952" t="str">
            <v>Q4 2027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Y953" t="str">
            <v>Solar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Y954" t="str">
            <v>Solar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3 -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Y956" t="str">
            <v>Solar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Y957" t="str">
            <v>Solar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  <cell r="IB957" t="str">
            <v>Q4 2027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H958" t="str">
            <v>4 - NOAU</v>
          </cell>
          <cell r="AJ958">
            <v>954</v>
          </cell>
          <cell r="AY958" t="str">
            <v>Solar</v>
          </cell>
          <cell r="AZ958">
            <v>999</v>
          </cell>
          <cell r="BJ958" t="str">
            <v>Sidney</v>
          </cell>
          <cell r="BL958" t="str">
            <v>NORTH AUGUSTA</v>
          </cell>
          <cell r="BM958" t="str">
            <v>272D6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CDFA5-2DEE-48AC-9330-A76BDD5A5283}">
  <dimension ref="A1:AR1415"/>
  <sheetViews>
    <sheetView tabSelected="1" zoomScale="90" zoomScaleNormal="90" workbookViewId="0">
      <pane xSplit="1" topLeftCell="B1" activePane="topRight" state="frozen"/>
      <selection pane="topRight" activeCell="H19" sqref="H19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 xml:space="preserve"> </v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 xml:space="preserve"> </v>
      </c>
      <c r="D100" s="42">
        <f>'[1]Level 4 Applications'!AJ93</f>
        <v>0</v>
      </c>
      <c r="E100" s="43" t="str">
        <f>'[1]Level 4 Applications'!$AG93</f>
        <v/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998</v>
      </c>
      <c r="L100" s="46">
        <f>'[1]Level 4 Applications'!BC93</f>
        <v>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>
        <f>IF(OR($AG100="EXECUTED-WITHDRAWN"),"",IF('[1]Level 4 Applications'!FD93=0,"",'[1]Level 4 Applications'!FD93))</f>
        <v>46029</v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44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>
        <f>IF(OR($AG165="EXECUTED-WITHDRAWN"),"",IF('[1]Level 4 Applications'!EG158=0,"",'[1]Level 4 Applications'!EG158))</f>
        <v>43850</v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44560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>Q4 2023</v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66</v>
      </c>
      <c r="AH210" s="57" t="s">
        <v>63</v>
      </c>
      <c r="AI210" s="65">
        <v>44320</v>
      </c>
      <c r="AJ210" s="66" t="s">
        <v>80</v>
      </c>
      <c r="AK210" s="66" t="s">
        <v>81</v>
      </c>
      <c r="AL210" s="67">
        <v>3</v>
      </c>
      <c r="AM210" s="68">
        <v>45281</v>
      </c>
      <c r="AN210" s="69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838D1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>
        <f>'[1]Level 4 Applications'!AH309</f>
        <v>0</v>
      </c>
      <c r="D316" s="42">
        <f>'[1]Level 4 Applications'!AJ309</f>
        <v>0</v>
      </c>
      <c r="E316" s="43" t="str">
        <f>'[1]Level 4 Applications'!$AG309</f>
        <v xml:space="preserve"> 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838D1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Applications'!#REF!=0,"",'[1]Level 4 Applications'!#REF!))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44579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44572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44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44376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44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44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44539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>
        <f>'[1]Level 4 Applications'!AH658</f>
        <v>0</v>
      </c>
      <c r="D665" s="42">
        <f>'[1]Level 4 Applications'!AJ658</f>
        <v>0</v>
      </c>
      <c r="E665" s="43" t="str">
        <f>'[1]Level 4 Applications'!$AG658</f>
        <v/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996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>
        <f>IF(OR($AG665="EXECUTED-WITHDRAWN"),"",IF('[1]Level 4 Applications'!EK658=0,"",'[1]Level 4 Applications'!EK658))</f>
        <v>46062</v>
      </c>
      <c r="AA665" s="47">
        <f>IF(OR($AG665="EXECUTED-WITHDRAWN"),"",IF('[1]Level 4 Applications'!FD658=0,"",'[1]Level 4 Applications'!FD658))</f>
        <v>46101</v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>Q4 2023</v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44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45195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Applications'!IB782=0,"",'[1]Level 4 Applications'!IB782)</f>
        <v>Q3 2024</v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44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Q1 2027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44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 s="70" customFormat="1">
      <c r="A759" s="57">
        <f>'[1]Level 4 Applications'!A752</f>
        <v>751</v>
      </c>
      <c r="B759" s="57">
        <f>'[1]Level 4 Applications'!B752</f>
        <v>0</v>
      </c>
      <c r="C759" s="58">
        <f>'[1]Level 4 Applications'!AH752</f>
        <v>0</v>
      </c>
      <c r="D759" s="58">
        <f>'[1]Level 4 Applications'!AJ752</f>
        <v>700</v>
      </c>
      <c r="E759" s="60" t="str">
        <f>'[1]Level 4 Applications'!$AG752</f>
        <v/>
      </c>
      <c r="F759" s="60">
        <f>'[1]Level 4 Applications'!E752</f>
        <v>44851</v>
      </c>
      <c r="G759" s="60" t="str">
        <f>'[1]Level 4 Applications'!BJ752</f>
        <v>Skowhegan</v>
      </c>
      <c r="H759" s="61" t="str">
        <f>'[1]Level 4 Applications'!BL752</f>
        <v>WESTON HYDRO</v>
      </c>
      <c r="I759" s="62" t="str">
        <f>'[1]Level 4 Applications'!BM752</f>
        <v>866D2</v>
      </c>
      <c r="J759" s="60" t="str">
        <f>'[1]Level 4 Applications'!AY752</f>
        <v>Solar</v>
      </c>
      <c r="K759" s="63">
        <f>'[1]Level 4 Applications'!AZ752</f>
        <v>0</v>
      </c>
      <c r="L759" s="63">
        <f>'[1]Level 4 Applications'!BC752</f>
        <v>0</v>
      </c>
      <c r="M759" s="64" t="str">
        <f>IF(OR($AG759="EXECUTED-WITHDRAWN"),"",IF('[1]Level 4 Applications'!EE752=0,"",'[1]Level 4 Applications'!EE752))</f>
        <v/>
      </c>
      <c r="N759" s="64" t="str">
        <f>IF(OR($AG759="EXECUTED-WITHDRAWN"),"",IF('[1]Level 4 Applications'!EX752=0,"",'[1]Level 4 Applications'!EX752))</f>
        <v/>
      </c>
      <c r="O759" s="64" t="str">
        <f>IF(OR($AG759="EXECUTED-WITHDRAWN"),"",IF('[1]Level 4 Applications'!EF752=0,"",'[1]Level 4 Applications'!EF752))</f>
        <v/>
      </c>
      <c r="P759" s="64" t="str">
        <f>IF(OR($AG759="EXECUTED-WITHDRAWN"),"",IF('[1]Level 4 Applications'!EY752=0,"",'[1]Level 4 Applications'!EY752))</f>
        <v/>
      </c>
      <c r="Q759" s="64" t="str">
        <f>IF(OR($AG759="EXECUTED-WITHDRAWN"),"",IF('[1]Level 4 Applications'!EG752=0,"",'[1]Level 4 Applications'!EG752))</f>
        <v/>
      </c>
      <c r="R759" s="64" t="str">
        <f>IF(OR($AG759="EXECUTED-WITHDRAWN"),"",IF('[1]Level 4 Applications'!EZ752=0,"",'[1]Level 4 Applications'!EZ752))</f>
        <v/>
      </c>
      <c r="S759" s="64" t="str">
        <f>IF(OR($AG759="EXECUTED-WITHDRAWN"),"",IF('[1]Level 4 Applications'!EH752=0,"",'[1]Level 4 Applications'!EH752))</f>
        <v/>
      </c>
      <c r="T759" s="64" t="str">
        <f>IF(OR($AG759="EXECUTED-WITHDRAWN"),"",IF('[1]Level 4 Applications'!FA752=0,"",'[1]Level 4 Applications'!FA752))</f>
        <v/>
      </c>
      <c r="U759" s="64" t="s">
        <v>126</v>
      </c>
      <c r="V759" s="64" t="str">
        <f>IF(OR($AG759="EXECUTED-WITHDRAWN"),"",IF('[1]Level 4 Applications'!FB752=0,"",'[1]Level 4 Applications'!FB752))</f>
        <v/>
      </c>
      <c r="W759" s="65">
        <f>+IF('[1]Level 4 Applications'!HG752=0,"",'[1]Level 4 Applications'!HG752)</f>
        <v>45516</v>
      </c>
      <c r="X759" s="64" t="str">
        <f>IF(OR($AG759="EXECUTED-WITHDRAWN"),"",IF('[1]Level 4 Applications'!EJ752=0,"",'[1]Level 4 Applications'!EJ752))</f>
        <v/>
      </c>
      <c r="Y759" s="64" t="str">
        <f>IF(OR($AG759="EXECUTED-WITHDRAWN"),"",IF('[1]Level 4 Applications'!FC752=0,"",'[1]Level 4 Applications'!FC752))</f>
        <v/>
      </c>
      <c r="Z759" s="64" t="str">
        <f>IF(OR($AG759="EXECUTED-WITHDRAWN"),"",IF('[1]Level 4 Applications'!EK752=0,"",'[1]Level 4 Applications'!EK752))</f>
        <v/>
      </c>
      <c r="AA759" s="64" t="str">
        <f>IF(OR($AG759="EXECUTED-WITHDRAWN"),"",IF('[1]Level 4 Applications'!FD752=0,"",'[1]Level 4 Applications'!FD752))</f>
        <v/>
      </c>
      <c r="AB759" s="64" t="str">
        <f>IF(OR($AG759="EXECUTED-WITHDRAWN"),"",IF('[1]Level 4 Applications'!EL752=0,"",'[1]Level 4 Applications'!EL752))</f>
        <v/>
      </c>
      <c r="AC759" s="64" t="str">
        <f>IF(OR($AG759="EXECUTED-WITHDRAWN"),"",IF('[1]Level 4 Applications'!FE752=0,"",'[1]Level 4 Applications'!FE752))</f>
        <v/>
      </c>
      <c r="AD759" s="64" t="str">
        <f>IF(OR($AG759="EXECUTED-WITHDRAWN"),"",IF('[1]Level 4 Applications'!EM752=0,"",'[1]Level 4 Applications'!EM752))</f>
        <v/>
      </c>
      <c r="AE759" s="64" t="str">
        <f>IF(OR($AG759="EXECUTED-WITHDRAWN"),"",IF('[1]Level 4 Applications'!FF752=0,"",'[1]Level 4 Applications'!FF752))</f>
        <v/>
      </c>
      <c r="AF759" s="65" t="str">
        <f>+IF('[1]Level 4 Applications'!IB752=0,"",'[1]Level 4 Applications'!IB752)</f>
        <v>Q2 2025</v>
      </c>
      <c r="AG759" s="57" t="s">
        <v>66</v>
      </c>
      <c r="AH759" s="57" t="s">
        <v>63</v>
      </c>
      <c r="AI759" s="65">
        <v>45796</v>
      </c>
      <c r="AJ759" s="66" t="s">
        <v>120</v>
      </c>
      <c r="AK759" s="66" t="s">
        <v>53</v>
      </c>
      <c r="AL759" s="67">
        <v>3</v>
      </c>
      <c r="AM759" s="68"/>
      <c r="AN759" s="69" t="s">
        <v>59</v>
      </c>
      <c r="AO759" s="53" t="s">
        <v>78</v>
      </c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44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126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66</v>
      </c>
      <c r="AH778" s="57" t="s">
        <v>63</v>
      </c>
      <c r="AI778" s="65"/>
      <c r="AJ778" s="66" t="s">
        <v>156</v>
      </c>
      <c r="AK778" s="66" t="s">
        <v>129</v>
      </c>
      <c r="AL778" s="67">
        <v>3</v>
      </c>
      <c r="AM778" s="68"/>
      <c r="AN778" s="69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 xml:space="preserve"> </v>
      </c>
      <c r="D789" s="42">
        <f>'[1]Level 4 Applications'!AJ782</f>
        <v>732</v>
      </c>
      <c r="E789" s="43" t="str">
        <f>'[1]Level 4 Applications'!$AG782</f>
        <v xml:space="preserve"> 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>
        <f>IF(OR($AG789="EXECUTED-WITHDRAWN"),"",IF('[1]Level 4 Applications'!FE782=0,"",'[1]Level 4 Applications'!FE782))</f>
        <v>45692</v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e">
        <f>+IF('[1]Level 4 Applications'!#REF!=0,"",'[1]Level 4 Applications'!#REF!)</f>
        <v>#REF!</v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/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 s="70" customFormat="1">
      <c r="A813" s="57">
        <f>'[1]Level 4 Applications'!A806</f>
        <v>805</v>
      </c>
      <c r="B813" s="57">
        <f>'[1]Level 4 Applications'!B806</f>
        <v>0</v>
      </c>
      <c r="C813" s="58">
        <f>'[1]Level 4 Applications'!AH806</f>
        <v>0</v>
      </c>
      <c r="D813" s="58">
        <f>'[1]Level 4 Applications'!AJ806</f>
        <v>726</v>
      </c>
      <c r="E813" s="60" t="str">
        <f>'[1]Level 4 Applications'!$AG806</f>
        <v/>
      </c>
      <c r="F813" s="60">
        <f>'[1]Level 4 Applications'!E806</f>
        <v>45041</v>
      </c>
      <c r="G813" s="60" t="str">
        <f>'[1]Level 4 Applications'!BJ806</f>
        <v xml:space="preserve">Manchester </v>
      </c>
      <c r="H813" s="61" t="str">
        <f>'[1]Level 4 Applications'!BL806</f>
        <v>MANCHESTER</v>
      </c>
      <c r="I813" s="62" t="str">
        <f>'[1]Level 4 Applications'!BM806</f>
        <v>233D2</v>
      </c>
      <c r="J813" s="60" t="str">
        <f>'[1]Level 4 Applications'!AY806</f>
        <v>Solar/Battery</v>
      </c>
      <c r="K813" s="63">
        <f>'[1]Level 4 Applications'!AZ806</f>
        <v>0</v>
      </c>
      <c r="L813" s="63">
        <f>'[1]Level 4 Applications'!BD806</f>
        <v>0</v>
      </c>
      <c r="M813" s="64" t="str">
        <f>IF(OR($AG813="EXECUTED-WITHDRAWN"),"",IF('[1]Level 4 Applications'!EE806=0,"",'[1]Level 4 Applications'!EE806))</f>
        <v/>
      </c>
      <c r="N813" s="64" t="str">
        <f>IF(OR($AG813="EXECUTED-WITHDRAWN"),"",IF('[1]Level 4 Applications'!EX806=0,"",'[1]Level 4 Applications'!EX806))</f>
        <v/>
      </c>
      <c r="O813" s="64" t="str">
        <f>IF(OR($AG813="EXECUTED-WITHDRAWN"),"",IF('[1]Level 4 Applications'!EF806=0,"",'[1]Level 4 Applications'!EF806))</f>
        <v/>
      </c>
      <c r="P813" s="64" t="str">
        <f>IF(OR($AG813="EXECUTED-WITHDRAWN"),"",IF('[1]Level 4 Applications'!EY806=0,"",'[1]Level 4 Applications'!EY806))</f>
        <v/>
      </c>
      <c r="Q813" s="64" t="str">
        <f>IF(OR($AG813="EXECUTED-WITHDRAWN"),"",IF('[1]Level 4 Applications'!EG806=0,"",'[1]Level 4 Applications'!EG806))</f>
        <v/>
      </c>
      <c r="R813" s="64" t="str">
        <f>IF(OR($AG813="EXECUTED-WITHDRAWN"),"",IF('[1]Level 4 Applications'!EZ806=0,"",'[1]Level 4 Applications'!EZ806))</f>
        <v/>
      </c>
      <c r="S813" s="64" t="str">
        <f>IF(OR($AG813="EXECUTED-WITHDRAWN"),"",IF('[1]Level 4 Applications'!EH806=0,"",'[1]Level 4 Applications'!EH806))</f>
        <v/>
      </c>
      <c r="T813" s="64" t="str">
        <f>IF(OR($AG813="EXECUTED-WITHDRAWN"),"",IF('[1]Level 4 Applications'!FA806=0,"",'[1]Level 4 Applications'!FA806))</f>
        <v/>
      </c>
      <c r="U813" s="64" t="s">
        <v>126</v>
      </c>
      <c r="V813" s="64" t="str">
        <f>IF(OR($AG813="EXECUTED-WITHDRAWN"),"",IF('[1]Level 4 Applications'!FB806=0,"",'[1]Level 4 Applications'!FB806))</f>
        <v/>
      </c>
      <c r="W813" s="65">
        <f>+IF('[1]Level 4 Applications'!HG806=0,"",'[1]Level 4 Applications'!HG806)</f>
        <v>45863</v>
      </c>
      <c r="X813" s="64" t="str">
        <f>IF(OR($AG813="EXECUTED-WITHDRAWN"),"",IF('[1]Level 4 Applications'!EJ806=0,"",'[1]Level 4 Applications'!EJ806))</f>
        <v/>
      </c>
      <c r="Y813" s="64" t="str">
        <f>IF(OR($AG813="EXECUTED-WITHDRAWN"),"",IF('[1]Level 4 Applications'!FC806=0,"",'[1]Level 4 Applications'!FC806))</f>
        <v/>
      </c>
      <c r="Z813" s="64" t="str">
        <f>IF(OR($AG813="EXECUTED-WITHDRAWN"),"",IF('[1]Level 4 Applications'!EK806=0,"",'[1]Level 4 Applications'!EK806))</f>
        <v/>
      </c>
      <c r="AA813" s="64" t="str">
        <f>IF(OR($AG813="EXECUTED-WITHDRAWN"),"",IF('[1]Level 4 Applications'!FD806=0,"",'[1]Level 4 Applications'!FD806))</f>
        <v/>
      </c>
      <c r="AB813" s="64" t="str">
        <f>IF(OR($AG813="EXECUTED-WITHDRAWN"),"",IF('[1]Level 4 Applications'!EL806=0,"",'[1]Level 4 Applications'!EL806))</f>
        <v/>
      </c>
      <c r="AC813" s="64" t="str">
        <f>IF(OR($AG813="EXECUTED-WITHDRAWN"),"",IF('[1]Level 4 Applications'!FE806=0,"",'[1]Level 4 Applications'!FE806))</f>
        <v/>
      </c>
      <c r="AD813" s="64" t="str">
        <f>IF(OR($AG813="EXECUTED-WITHDRAWN"),"",IF('[1]Level 4 Applications'!EM806=0,"",'[1]Level 4 Applications'!EM806))</f>
        <v/>
      </c>
      <c r="AE813" s="64" t="str">
        <f>IF(OR($AG813="EXECUTED-WITHDRAWN"),"",IF('[1]Level 4 Applications'!FF806=0,"",'[1]Level 4 Applications'!FF806))</f>
        <v/>
      </c>
      <c r="AF813" s="65" t="str">
        <f>+IF('[1]Level 4 Applications'!IB806=0,"",'[1]Level 4 Applications'!IB806)</f>
        <v>Q2 2026</v>
      </c>
      <c r="AG813" s="57" t="s">
        <v>66</v>
      </c>
      <c r="AH813" s="57" t="s">
        <v>63</v>
      </c>
      <c r="AI813" s="65"/>
      <c r="AJ813" s="66" t="s">
        <v>132</v>
      </c>
      <c r="AK813" s="66" t="s">
        <v>52</v>
      </c>
      <c r="AL813" s="67">
        <v>3</v>
      </c>
      <c r="AM813" s="68"/>
      <c r="AN813" s="96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60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>
        <f>'[1]Level 4 Applications'!AH810</f>
        <v>0</v>
      </c>
      <c r="D817" s="42">
        <f>'[1]Level 4 Applications'!AJ810</f>
        <v>0</v>
      </c>
      <c r="E817" s="43" t="str">
        <f>'[1]Level 4 Applications'!$AG810</f>
        <v/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>
        <f>IF(OR($AG817="EXECUTED-WITHDRAWN"),"",IF('[1]Level 4 Applications'!FC810=0,"",'[1]Level 4 Applications'!FC810))</f>
        <v>45964</v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6" t="s">
        <v>59</v>
      </c>
      <c r="AO819" s="53" t="s">
        <v>150</v>
      </c>
    </row>
    <row r="820" spans="1:41" s="70" customFormat="1">
      <c r="A820" s="57">
        <f>'[1]Level 4 Applications'!A813</f>
        <v>812</v>
      </c>
      <c r="B820" s="57">
        <f>'[1]Level 4 Applications'!B813</f>
        <v>0</v>
      </c>
      <c r="C820" s="58">
        <f>'[1]Level 4 Applications'!AH813</f>
        <v>0</v>
      </c>
      <c r="D820" s="58">
        <f>'[1]Level 4 Applications'!AJ813</f>
        <v>0</v>
      </c>
      <c r="E820" s="60" t="str">
        <f>'[1]Level 4 Applications'!$AG813</f>
        <v/>
      </c>
      <c r="F820" s="60">
        <f>'[1]Level 4 Applications'!E813</f>
        <v>45051</v>
      </c>
      <c r="G820" s="60" t="str">
        <f>'[1]Level 4 Applications'!BJ813</f>
        <v>South Portland</v>
      </c>
      <c r="H820" s="61" t="str">
        <f>'[1]Level 4 Applications'!BL813</f>
        <v>RIGBY</v>
      </c>
      <c r="I820" s="62" t="str">
        <f>'[1]Level 4 Applications'!BM813</f>
        <v>650D4</v>
      </c>
      <c r="J820" s="60" t="str">
        <f>'[1]Level 4 Applications'!AY813</f>
        <v>Solar/Battery</v>
      </c>
      <c r="K820" s="63">
        <f>'[1]Level 4 Applications'!AZ813</f>
        <v>0</v>
      </c>
      <c r="L820" s="63">
        <f>'[1]Level 4 Applications'!BC813</f>
        <v>0</v>
      </c>
      <c r="M820" s="64" t="str">
        <f>IF(OR($AG820="EXECUTED-WITHDRAWN"),"",IF('[1]Level 4 Applications'!EE813=0,"",'[1]Level 4 Applications'!EE813))</f>
        <v/>
      </c>
      <c r="N820" s="64" t="str">
        <f>IF(OR($AG820="EXECUTED-WITHDRAWN"),"",IF('[1]Level 4 Applications'!EX813=0,"",'[1]Level 4 Applications'!EX813))</f>
        <v/>
      </c>
      <c r="O820" s="64" t="str">
        <f>IF(OR($AG820="EXECUTED-WITHDRAWN"),"",IF('[1]Level 4 Applications'!EF813=0,"",'[1]Level 4 Applications'!EF813))</f>
        <v/>
      </c>
      <c r="P820" s="64" t="str">
        <f>IF(OR($AG820="EXECUTED-WITHDRAWN"),"",IF('[1]Level 4 Applications'!EY813=0,"",'[1]Level 4 Applications'!EY813))</f>
        <v/>
      </c>
      <c r="Q820" s="64" t="str">
        <f>IF(OR($AG820="EXECUTED-WITHDRAWN"),"",IF('[1]Level 4 Applications'!EG813=0,"",'[1]Level 4 Applications'!EG813))</f>
        <v/>
      </c>
      <c r="R820" s="64" t="str">
        <f>IF(OR($AG820="EXECUTED-WITHDRAWN"),"",IF('[1]Level 4 Applications'!EZ813=0,"",'[1]Level 4 Applications'!EZ813))</f>
        <v/>
      </c>
      <c r="S820" s="64" t="str">
        <f>IF(OR($AG820="EXECUTED-WITHDRAWN"),"",IF('[1]Level 4 Applications'!EH813=0,"",'[1]Level 4 Applications'!EH813))</f>
        <v/>
      </c>
      <c r="T820" s="64" t="str">
        <f>IF(OR($AG820="EXECUTED-WITHDRAWN"),"",IF('[1]Level 4 Applications'!FA813=0,"",'[1]Level 4 Applications'!FA813))</f>
        <v/>
      </c>
      <c r="U820" s="64" t="s">
        <v>126</v>
      </c>
      <c r="V820" s="64" t="str">
        <f>IF(OR($AG820="EXECUTED-WITHDRAWN"),"",IF('[1]Level 4 Applications'!FB813=0,"",'[1]Level 4 Applications'!FB813))</f>
        <v/>
      </c>
      <c r="W820" s="65">
        <f>+IF('[1]Level 4 Applications'!HG813=0,"",'[1]Level 4 Applications'!HG813)</f>
        <v>45258</v>
      </c>
      <c r="X820" s="64" t="str">
        <f>IF(OR($AG820="EXECUTED-WITHDRAWN"),"",IF('[1]Level 4 Applications'!EJ813=0,"",'[1]Level 4 Applications'!EJ813))</f>
        <v/>
      </c>
      <c r="Y820" s="64" t="str">
        <f>IF(OR($AG820="EXECUTED-WITHDRAWN"),"",IF('[1]Level 4 Applications'!FC813=0,"",'[1]Level 4 Applications'!FC813))</f>
        <v/>
      </c>
      <c r="Z820" s="64" t="str">
        <f>IF(OR($AG820="EXECUTED-WITHDRAWN"),"",IF('[1]Level 4 Applications'!EK813=0,"",'[1]Level 4 Applications'!EK813))</f>
        <v/>
      </c>
      <c r="AA820" s="64" t="str">
        <f>IF(OR($AG820="EXECUTED-WITHDRAWN"),"",IF('[1]Level 4 Applications'!FD813=0,"",'[1]Level 4 Applications'!FD813))</f>
        <v/>
      </c>
      <c r="AB820" s="64" t="str">
        <f>IF(OR($AG820="EXECUTED-WITHDRAWN"),"",IF('[1]Level 4 Applications'!EL813=0,"",'[1]Level 4 Applications'!EL813))</f>
        <v/>
      </c>
      <c r="AC820" s="64" t="str">
        <f>IF(OR($AG820="EXECUTED-WITHDRAWN"),"",IF('[1]Level 4 Applications'!FE813=0,"",'[1]Level 4 Applications'!FE813))</f>
        <v/>
      </c>
      <c r="AD820" s="64" t="str">
        <f>IF(OR($AG820="EXECUTED-WITHDRAWN"),"",IF('[1]Level 4 Applications'!EM813=0,"",'[1]Level 4 Applications'!EM813))</f>
        <v/>
      </c>
      <c r="AE820" s="64" t="str">
        <f>IF(OR($AG820="EXECUTED-WITHDRAWN"),"",IF('[1]Level 4 Applications'!FF813=0,"",'[1]Level 4 Applications'!FF813))</f>
        <v/>
      </c>
      <c r="AF820" s="65" t="str">
        <f>+IF('[1]Level 4 Applications'!IB813=0,"",'[1]Level 4 Applications'!IB813)</f>
        <v>Q3 2026</v>
      </c>
      <c r="AG820" s="57" t="s">
        <v>66</v>
      </c>
      <c r="AH820" s="57" t="s">
        <v>63</v>
      </c>
      <c r="AI820" s="65">
        <v>45385</v>
      </c>
      <c r="AJ820" s="66" t="s">
        <v>154</v>
      </c>
      <c r="AK820" s="66" t="s">
        <v>145</v>
      </c>
      <c r="AL820" s="67">
        <v>3</v>
      </c>
      <c r="AM820" s="68"/>
      <c r="AN820" s="96" t="s">
        <v>59</v>
      </c>
      <c r="AO820" s="53" t="s">
        <v>62</v>
      </c>
    </row>
    <row r="821" spans="1:41" s="70" customFormat="1">
      <c r="A821" s="57">
        <f>'[1]Level 4 Applications'!A814</f>
        <v>813</v>
      </c>
      <c r="B821" s="57">
        <f>'[1]Level 4 Applications'!B814</f>
        <v>0</v>
      </c>
      <c r="C821" s="58">
        <f>'[1]Level 4 Applications'!AH814</f>
        <v>0</v>
      </c>
      <c r="D821" s="58">
        <f>'[1]Level 4 Applications'!AJ814</f>
        <v>0</v>
      </c>
      <c r="E821" s="60" t="str">
        <f>'[1]Level 4 Applications'!$AG814</f>
        <v/>
      </c>
      <c r="F821" s="60">
        <f>'[1]Level 4 Applications'!E814</f>
        <v>45051</v>
      </c>
      <c r="G821" s="60" t="str">
        <f>'[1]Level 4 Applications'!BJ814</f>
        <v>Sidney</v>
      </c>
      <c r="H821" s="61" t="str">
        <f>'[1]Level 4 Applications'!BL814</f>
        <v>SIDNEY</v>
      </c>
      <c r="I821" s="62" t="str">
        <f>'[1]Level 4 Applications'!BM814</f>
        <v>242D1</v>
      </c>
      <c r="J821" s="60" t="str">
        <f>'[1]Level 4 Applications'!AY814</f>
        <v>Solar/Battery</v>
      </c>
      <c r="K821" s="63">
        <f>'[1]Level 4 Applications'!AZ814</f>
        <v>0</v>
      </c>
      <c r="L821" s="63">
        <f>'[1]Level 4 Applications'!BC814</f>
        <v>0</v>
      </c>
      <c r="M821" s="64" t="str">
        <f>IF(OR($AG821="EXECUTED-WITHDRAWN"),"",IF('[1]Level 4 Applications'!EE814=0,"",'[1]Level 4 Applications'!EE814))</f>
        <v/>
      </c>
      <c r="N821" s="64" t="str">
        <f>IF(OR($AG821="EXECUTED-WITHDRAWN"),"",IF('[1]Level 4 Applications'!EX814=0,"",'[1]Level 4 Applications'!EX814))</f>
        <v/>
      </c>
      <c r="O821" s="64" t="str">
        <f>IF(OR($AG821="EXECUTED-WITHDRAWN"),"",IF('[1]Level 4 Applications'!EF814=0,"",'[1]Level 4 Applications'!EF814))</f>
        <v/>
      </c>
      <c r="P821" s="64" t="str">
        <f>IF(OR($AG821="EXECUTED-WITHDRAWN"),"",IF('[1]Level 4 Applications'!EY814=0,"",'[1]Level 4 Applications'!EY814))</f>
        <v/>
      </c>
      <c r="Q821" s="64" t="str">
        <f>IF(OR($AG821="EXECUTED-WITHDRAWN"),"",IF('[1]Level 4 Applications'!EG814=0,"",'[1]Level 4 Applications'!EG814))</f>
        <v/>
      </c>
      <c r="R821" s="64" t="str">
        <f>IF(OR($AG821="EXECUTED-WITHDRAWN"),"",IF('[1]Level 4 Applications'!EZ814=0,"",'[1]Level 4 Applications'!EZ814))</f>
        <v/>
      </c>
      <c r="S821" s="64" t="str">
        <f>IF(OR($AG821="EXECUTED-WITHDRAWN"),"",IF('[1]Level 4 Applications'!EH814=0,"",'[1]Level 4 Applications'!EH814))</f>
        <v/>
      </c>
      <c r="T821" s="64" t="str">
        <f>IF(OR($AG821="EXECUTED-WITHDRAWN"),"",IF('[1]Level 4 Applications'!FA814=0,"",'[1]Level 4 Applications'!FA814))</f>
        <v/>
      </c>
      <c r="U821" s="64" t="s">
        <v>126</v>
      </c>
      <c r="V821" s="64" t="str">
        <f>IF(OR($AG821="EXECUTED-WITHDRAWN"),"",IF('[1]Level 4 Applications'!FB814=0,"",'[1]Level 4 Applications'!FB814))</f>
        <v/>
      </c>
      <c r="W821" s="65">
        <f>+IF('[1]Level 4 Applications'!HG814=0,"",'[1]Level 4 Applications'!HG814)</f>
        <v>45260</v>
      </c>
      <c r="X821" s="64" t="str">
        <f>IF(OR($AG821="EXECUTED-WITHDRAWN"),"",IF('[1]Level 4 Applications'!EJ814=0,"",'[1]Level 4 Applications'!EJ814))</f>
        <v/>
      </c>
      <c r="Y821" s="64" t="str">
        <f>IF(OR($AG821="EXECUTED-WITHDRAWN"),"",IF('[1]Level 4 Applications'!FC814=0,"",'[1]Level 4 Applications'!FC814))</f>
        <v/>
      </c>
      <c r="Z821" s="64" t="str">
        <f>IF(OR($AG821="EXECUTED-WITHDRAWN"),"",IF('[1]Level 4 Applications'!EK814=0,"",'[1]Level 4 Applications'!EK814))</f>
        <v/>
      </c>
      <c r="AA821" s="64" t="str">
        <f>IF(OR($AG821="EXECUTED-WITHDRAWN"),"",IF('[1]Level 4 Applications'!FD814=0,"",'[1]Level 4 Applications'!FD814))</f>
        <v/>
      </c>
      <c r="AB821" s="64" t="str">
        <f>IF(OR($AG821="EXECUTED-WITHDRAWN"),"",IF('[1]Level 4 Applications'!EL814=0,"",'[1]Level 4 Applications'!EL814))</f>
        <v/>
      </c>
      <c r="AC821" s="64" t="str">
        <f>IF(OR($AG821="EXECUTED-WITHDRAWN"),"",IF('[1]Level 4 Applications'!FE814=0,"",'[1]Level 4 Applications'!FE814))</f>
        <v/>
      </c>
      <c r="AD821" s="64" t="str">
        <f>IF(OR($AG821="EXECUTED-WITHDRAWN"),"",IF('[1]Level 4 Applications'!EM814=0,"",'[1]Level 4 Applications'!EM814))</f>
        <v/>
      </c>
      <c r="AE821" s="64" t="str">
        <f>IF(OR($AG821="EXECUTED-WITHDRAWN"),"",IF('[1]Level 4 Applications'!FF814=0,"",'[1]Level 4 Applications'!FF814))</f>
        <v/>
      </c>
      <c r="AF821" s="65" t="str">
        <f>+IF('[1]Level 4 Applications'!IB814=0,"",'[1]Level 4 Applications'!IB814)</f>
        <v>Q2 2026</v>
      </c>
      <c r="AG821" s="57" t="s">
        <v>66</v>
      </c>
      <c r="AH821" s="57" t="s">
        <v>63</v>
      </c>
      <c r="AI821" s="65">
        <v>45496</v>
      </c>
      <c r="AJ821" s="66" t="s">
        <v>132</v>
      </c>
      <c r="AK821" s="66" t="s">
        <v>52</v>
      </c>
      <c r="AL821" s="67">
        <v>3</v>
      </c>
      <c r="AM821" s="68"/>
      <c r="AN821" s="96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126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>Q4 2026</v>
      </c>
      <c r="AG823" s="57" t="s">
        <v>63</v>
      </c>
      <c r="AH823" s="57" t="s">
        <v>63</v>
      </c>
      <c r="AI823" s="65"/>
      <c r="AJ823" s="66" t="s">
        <v>153</v>
      </c>
      <c r="AK823" s="66" t="s">
        <v>79</v>
      </c>
      <c r="AL823" s="67">
        <v>3</v>
      </c>
      <c r="AM823" s="68"/>
      <c r="AN823" s="9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>
        <f>'[1]Level 4 Applications'!AH828</f>
        <v>0</v>
      </c>
      <c r="D835" s="42">
        <f>'[1]Level 4 Applications'!AJ828</f>
        <v>819</v>
      </c>
      <c r="E835" s="43" t="str">
        <f>'[1]Level 4 Applications'!$AG828</f>
        <v/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0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>
        <f>IF(OR($AG835="EXECUTED-WITHDRAWN"),"",IF('[1]Level 4 Applications'!EG828=0,"",'[1]Level 4 Applications'!EG828))</f>
        <v>46043</v>
      </c>
      <c r="R835" s="47">
        <f>IF(OR($AG835="EXECUTED-WITHDRAWN"),"",IF('[1]Level 4 Applications'!EZ828=0,"",'[1]Level 4 Applications'!EZ828))</f>
        <v>46101</v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>Q4 2026</v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44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97"/>
      <c r="AJ843" s="66" t="s">
        <v>122</v>
      </c>
      <c r="AK843" s="66" t="s">
        <v>94</v>
      </c>
      <c r="AL843" s="67">
        <v>3</v>
      </c>
      <c r="AM843" s="68"/>
      <c r="AN843" s="9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e">
        <f>'[1]Level 4 Applications'!#REF!</f>
        <v>#REF!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e">
        <f>IF(OR($AG846="EXECUTED-WITHDRAWN"),"",IF('[1]Level 4 Applications'!#REF!=0,"",'[1]Level 4 Applications'!#REF!))</f>
        <v>#REF!</v>
      </c>
      <c r="AA846" s="47" t="e">
        <f>IF(OR($AG846="EXECUTED-WITHDRAWN"),"",IF('[1]Level 4 Applications'!#REF!=0,"",'[1]Level 4 Applications'!#REF!))</f>
        <v>#REF!</v>
      </c>
      <c r="AB846" s="47">
        <f>IF(OR($AG846="EXECUTED-WITHDRAWN"),"",IF('[1]Level 4 Applications'!EK839=0,"",'[1]Level 4 Applications'!EK839))</f>
        <v>45791</v>
      </c>
      <c r="AC846" s="47">
        <f>IF(OR($AG846="EXECUTED-WITHDRAWN"),"",IF('[1]Level 4 Applications'!FD839=0,"",'[1]Level 4 Applications'!FD839))</f>
        <v>45859</v>
      </c>
      <c r="AD846" s="47">
        <f>IF(OR($AG846="EXECUTED-WITHDRAWN"),"",IF('[1]Level 4 Applications'!EL839=0,"",'[1]Level 4 Applications'!EL839))</f>
        <v>45961</v>
      </c>
      <c r="AE846" s="47">
        <f>IF(OR($AG846="EXECUTED-WITHDRAWN"),"",IF('[1]Level 4 Applications'!FF839=0,"",'[1]Level 4 Applications'!FF839))</f>
        <v>46105</v>
      </c>
      <c r="AF846" s="48" t="str">
        <f>+IF('[1]Level 4 Applications'!IB839=0,"",'[1]Level 4 Applications'!IB839)</f>
        <v>Q4 2024</v>
      </c>
      <c r="AG846" s="6" t="s">
        <v>25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45862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96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 s="70" customFormat="1">
      <c r="A860" s="57">
        <f>'[1]Level 4 Applications'!A853</f>
        <v>852</v>
      </c>
      <c r="B860" s="57">
        <f>'[1]Level 4 Applications'!B853</f>
        <v>0</v>
      </c>
      <c r="C860" s="58" t="str">
        <f>'[1]Level 4 Applications'!AH853</f>
        <v xml:space="preserve"> </v>
      </c>
      <c r="D860" s="58">
        <f>'[1]Level 4 Applications'!AJ853</f>
        <v>0</v>
      </c>
      <c r="E860" s="60" t="str">
        <f>'[1]Level 4 Applications'!$AG853</f>
        <v xml:space="preserve"> </v>
      </c>
      <c r="F860" s="60">
        <f>'[1]Level 4 Applications'!E853</f>
        <v>45216</v>
      </c>
      <c r="G860" s="60" t="str">
        <f>'[1]Level 4 Applications'!BJ853</f>
        <v>Poland</v>
      </c>
      <c r="H860" s="61" t="str">
        <f>'[1]Level 4 Applications'!BL853</f>
        <v>MECHANIC FALLS</v>
      </c>
      <c r="I860" s="62" t="str">
        <f>'[1]Level 4 Applications'!BM853</f>
        <v>431D1</v>
      </c>
      <c r="J860" s="60" t="str">
        <f>'[1]Level 4 Applications'!AY853</f>
        <v>Solar</v>
      </c>
      <c r="K860" s="63">
        <f>'[1]Level 4 Applications'!AZ853</f>
        <v>0</v>
      </c>
      <c r="L860" s="63">
        <f>'[1]Level 4 Applications'!BC853</f>
        <v>0</v>
      </c>
      <c r="M860" s="64" t="str">
        <f>IF(OR($AG860="EXECUTED-WITHDRAWN"),"",IF('[1]Level 4 Applications'!EE853=0,"",'[1]Level 4 Applications'!EE853))</f>
        <v/>
      </c>
      <c r="N860" s="64" t="str">
        <f>IF(OR($AG860="EXECUTED-WITHDRAWN"),"",IF('[1]Level 4 Applications'!EX853=0,"",'[1]Level 4 Applications'!EX853))</f>
        <v/>
      </c>
      <c r="O860" s="64" t="str">
        <f>IF(OR($AG860="EXECUTED-WITHDRAWN"),"",IF('[1]Level 4 Applications'!EF853=0,"",'[1]Level 4 Applications'!EF853))</f>
        <v/>
      </c>
      <c r="P860" s="64" t="str">
        <f>IF(OR($AG860="EXECUTED-WITHDRAWN"),"",IF('[1]Level 4 Applications'!EY853=0,"",'[1]Level 4 Applications'!EY853))</f>
        <v/>
      </c>
      <c r="Q860" s="64" t="str">
        <f>IF(OR($AG860="EXECUTED-WITHDRAWN"),"",IF('[1]Level 4 Applications'!EG853=0,"",'[1]Level 4 Applications'!EG853))</f>
        <v/>
      </c>
      <c r="R860" s="64" t="str">
        <f>IF(OR($AG860="EXECUTED-WITHDRAWN"),"",IF('[1]Level 4 Applications'!EZ853=0,"",'[1]Level 4 Applications'!EZ853))</f>
        <v/>
      </c>
      <c r="S860" s="64" t="str">
        <f>IF(OR($AG860="EXECUTED-WITHDRAWN"),"",IF('[1]Level 4 Applications'!EH853=0,"",'[1]Level 4 Applications'!EH853))</f>
        <v/>
      </c>
      <c r="T860" s="64" t="str">
        <f>IF(OR($AG860="EXECUTED-WITHDRAWN"),"",IF('[1]Level 4 Applications'!FA853=0,"",'[1]Level 4 Applications'!FA853))</f>
        <v/>
      </c>
      <c r="U860" s="64" t="s">
        <v>126</v>
      </c>
      <c r="V860" s="64" t="str">
        <f>IF(OR($AG860="EXECUTED-WITHDRAWN"),"",IF('[1]Level 4 Applications'!FB853=0,"",'[1]Level 4 Applications'!FB853))</f>
        <v/>
      </c>
      <c r="W860" s="65">
        <f>+IF('[1]Level 4 Applications'!HG853=0,"",'[1]Level 4 Applications'!HG853)</f>
        <v>45756</v>
      </c>
      <c r="X860" s="64" t="str">
        <f>IF(OR($AG860="EXECUTED-WITHDRAWN"),"",IF('[1]Level 4 Applications'!EJ853=0,"",'[1]Level 4 Applications'!EJ853))</f>
        <v/>
      </c>
      <c r="Y860" s="64" t="str">
        <f>IF(OR($AG860="EXECUTED-WITHDRAWN"),"",IF('[1]Level 4 Applications'!FC853=0,"",'[1]Level 4 Applications'!FC853))</f>
        <v/>
      </c>
      <c r="Z860" s="64" t="str">
        <f>IF(OR($AG860="EXECUTED-WITHDRAWN"),"",IF('[1]Level 4 Applications'!EK853=0,"",'[1]Level 4 Applications'!EK853))</f>
        <v/>
      </c>
      <c r="AA860" s="64" t="str">
        <f>IF(OR($AG860="EXECUTED-WITHDRAWN"),"",IF('[1]Level 4 Applications'!FD853=0,"",'[1]Level 4 Applications'!FD853))</f>
        <v/>
      </c>
      <c r="AB860" s="64" t="str">
        <f>IF(OR($AG860="EXECUTED-WITHDRAWN"),"",IF('[1]Level 4 Applications'!EL853=0,"",'[1]Level 4 Applications'!EL853))</f>
        <v/>
      </c>
      <c r="AC860" s="64" t="str">
        <f>IF(OR($AG860="EXECUTED-WITHDRAWN"),"",IF('[1]Level 4 Applications'!FE853=0,"",'[1]Level 4 Applications'!FE853))</f>
        <v/>
      </c>
      <c r="AD860" s="64" t="str">
        <f>IF(OR($AG860="EXECUTED-WITHDRAWN"),"",IF('[1]Level 4 Applications'!EM853=0,"",'[1]Level 4 Applications'!EM853))</f>
        <v/>
      </c>
      <c r="AE860" s="64" t="str">
        <f>IF(OR($AG860="EXECUTED-WITHDRAWN"),"",IF('[1]Level 4 Applications'!FF853=0,"",'[1]Level 4 Applications'!FF853))</f>
        <v/>
      </c>
      <c r="AF860" s="65" t="str">
        <f>+IF('[1]Level 4 Applications'!IB853=0,"",'[1]Level 4 Applications'!IB853)</f>
        <v>Q2 2025</v>
      </c>
      <c r="AG860" s="57" t="s">
        <v>66</v>
      </c>
      <c r="AH860" s="57" t="s">
        <v>63</v>
      </c>
      <c r="AI860" s="65">
        <v>45881</v>
      </c>
      <c r="AJ860" s="66" t="s">
        <v>89</v>
      </c>
      <c r="AK860" s="66" t="s">
        <v>49</v>
      </c>
      <c r="AL860" s="67">
        <v>3</v>
      </c>
      <c r="AM860" s="68"/>
      <c r="AN860" s="96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 xml:space="preserve"> </v>
      </c>
      <c r="D866" s="42">
        <f>'[1]Level 4 Applications'!AJ859</f>
        <v>723</v>
      </c>
      <c r="E866" s="43" t="str">
        <f>'[1]Level 4 Applications'!$AG859</f>
        <v xml:space="preserve">  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1500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>
        <f>+IF('[1]Level 4 Applications'!HG859=0,"",'[1]Level 4 Applications'!HG859)</f>
        <v>46022</v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>Q2 2027</v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 xml:space="preserve"> </v>
      </c>
      <c r="D874" s="42">
        <f>'[1]Level 4 Applications'!AJ867</f>
        <v>857</v>
      </c>
      <c r="E874" s="43" t="str">
        <f>'[1]Level 4 Applications'!$AG867</f>
        <v xml:space="preserve"> 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>
        <f>IF(OR($AG874="EXECUTED-WITHDRAWN"),"",IF('[1]Level 4 Applications'!FC867=0,"",'[1]Level 4 Applications'!FC867))</f>
        <v>46058</v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96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6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126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3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7"/>
      <c r="AJ880" s="66" t="s">
        <v>118</v>
      </c>
      <c r="AK880" s="66" t="s">
        <v>75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 s="70" customFormat="1">
      <c r="A885" s="57">
        <f>'[1]Level 4 Applications'!A878</f>
        <v>877</v>
      </c>
      <c r="B885" s="57">
        <f>'[1]Level 4 Applications'!B878</f>
        <v>0</v>
      </c>
      <c r="C885" s="58">
        <f>'[1]Level 4 Applications'!AH878</f>
        <v>0</v>
      </c>
      <c r="D885" s="58">
        <f>'[1]Level 4 Applications'!AJ878</f>
        <v>838</v>
      </c>
      <c r="E885" s="60" t="str">
        <f>'[1]Level 4 Applications'!$AG839</f>
        <v>RQP-1</v>
      </c>
      <c r="F885" s="60">
        <f>'[1]Level 4 Applications'!E878</f>
        <v>45440</v>
      </c>
      <c r="G885" s="60" t="str">
        <f>'[1]Level 4 Applications'!BJ878</f>
        <v>Augusta</v>
      </c>
      <c r="H885" s="61" t="str">
        <f>'[1]Level 4 Applications'!BL878</f>
        <v>NORTH AUGUSTA</v>
      </c>
      <c r="I885" s="62" t="str">
        <f>'[1]Level 4 Applications'!BM878</f>
        <v>272D6</v>
      </c>
      <c r="J885" s="60" t="str">
        <f>'[1]Level 4 Applications'!AY878</f>
        <v>Solar</v>
      </c>
      <c r="K885" s="63">
        <f>'[1]Level 4 Applications'!AZ878</f>
        <v>0</v>
      </c>
      <c r="L885" s="63">
        <f>'[1]Level 4 Applications'!BC878</f>
        <v>0</v>
      </c>
      <c r="M885" s="64" t="str">
        <f>IF(OR($AG885="EXECUTED-WITHDRAWN"),"",IF('[1]Level 4 Applications'!EE878=0,"",'[1]Level 4 Applications'!EE878))</f>
        <v/>
      </c>
      <c r="N885" s="64" t="str">
        <f>IF(OR($AG885="EXECUTED-WITHDRAWN"),"",IF('[1]Level 4 Applications'!EX878=0,"",'[1]Level 4 Applications'!EX878))</f>
        <v/>
      </c>
      <c r="O885" s="64" t="str">
        <f>IF(OR($AG885="EXECUTED-WITHDRAWN"),"",IF('[1]Level 4 Applications'!EF878=0,"",'[1]Level 4 Applications'!EF878))</f>
        <v/>
      </c>
      <c r="P885" s="64" t="str">
        <f>IF(OR($AG885="EXECUTED-WITHDRAWN"),"",IF('[1]Level 4 Applications'!EY878=0,"",'[1]Level 4 Applications'!EY878))</f>
        <v/>
      </c>
      <c r="Q885" s="64" t="str">
        <f>IF(OR($AG885="EXECUTED-WITHDRAWN"),"",IF('[1]Level 4 Applications'!EG878=0,"",'[1]Level 4 Applications'!EG878))</f>
        <v/>
      </c>
      <c r="R885" s="64" t="str">
        <f>IF(OR($AG885="EXECUTED-WITHDRAWN"),"",IF('[1]Level 4 Applications'!EZ878=0,"",'[1]Level 4 Applications'!EZ878))</f>
        <v/>
      </c>
      <c r="S885" s="64" t="str">
        <f>IF(OR($AG885="EXECUTED-WITHDRAWN"),"",IF('[1]Level 4 Applications'!EH878=0,"",'[1]Level 4 Applications'!EH878))</f>
        <v/>
      </c>
      <c r="T885" s="64" t="str">
        <f>IF(OR($AG885="EXECUTED-WITHDRAWN"),"",IF('[1]Level 4 Applications'!FA878=0,"",'[1]Level 4 Applications'!FA878))</f>
        <v/>
      </c>
      <c r="U885" s="64" t="s">
        <v>126</v>
      </c>
      <c r="V885" s="64" t="str">
        <f>IF(OR($AG885="EXECUTED-WITHDRAWN"),"",IF('[1]Level 4 Applications'!FB878=0,"",'[1]Level 4 Applications'!FB878))</f>
        <v/>
      </c>
      <c r="W885" s="65" t="str">
        <f>+IF('[1]Level 4 Applications'!HG878=0,"",'[1]Level 4 Applications'!HG878)</f>
        <v/>
      </c>
      <c r="X885" s="64" t="str">
        <f>IF(OR($AG885="EXECUTED-WITHDRAWN"),"",IF('[1]Level 4 Applications'!EJ878=0,"",'[1]Level 4 Applications'!EJ878))</f>
        <v/>
      </c>
      <c r="Y885" s="64" t="str">
        <f>IF(OR($AG885="EXECUTED-WITHDRAWN"),"",IF('[1]Level 4 Applications'!FC878=0,"",'[1]Level 4 Applications'!FC878))</f>
        <v/>
      </c>
      <c r="Z885" s="64" t="str">
        <f>IF(OR($AG885="EXECUTED-WITHDRAWN"),"",IF('[1]Level 4 Applications'!EK878=0,"",'[1]Level 4 Applications'!EK878))</f>
        <v/>
      </c>
      <c r="AA885" s="64" t="str">
        <f>IF(OR($AG885="EXECUTED-WITHDRAWN"),"",IF('[1]Level 4 Applications'!FD878=0,"",'[1]Level 4 Applications'!FD878))</f>
        <v/>
      </c>
      <c r="AB885" s="64" t="str">
        <f>IF(OR($AG885="EXECUTED-WITHDRAWN"),"",IF('[1]Level 4 Applications'!EL878=0,"",'[1]Level 4 Applications'!EL878))</f>
        <v/>
      </c>
      <c r="AC885" s="64" t="str">
        <f>IF(OR($AG885="EXECUTED-WITHDRAWN"),"",IF('[1]Level 4 Applications'!FE878=0,"",'[1]Level 4 Applications'!FE878))</f>
        <v/>
      </c>
      <c r="AD885" s="64" t="str">
        <f>IF(OR($AG885="EXECUTED-WITHDRAWN"),"",IF('[1]Level 4 Applications'!EM878=0,"",'[1]Level 4 Applications'!EM878))</f>
        <v/>
      </c>
      <c r="AE885" s="64" t="str">
        <f>IF(OR($AG885="EXECUTED-WITHDRAWN"),"",IF('[1]Level 4 Applications'!FF878=0,"",'[1]Level 4 Applications'!FF878))</f>
        <v/>
      </c>
      <c r="AF885" s="65" t="str">
        <f>+IF('[1]Level 4 Applications'!IB878=0,"",'[1]Level 4 Applications'!IB878)</f>
        <v>Q3 2025</v>
      </c>
      <c r="AG885" s="57" t="s">
        <v>63</v>
      </c>
      <c r="AH885" s="57" t="s">
        <v>63</v>
      </c>
      <c r="AI885" s="97"/>
      <c r="AJ885" s="66" t="s">
        <v>132</v>
      </c>
      <c r="AK885" s="66" t="s">
        <v>115</v>
      </c>
      <c r="AL885" s="67">
        <v>3</v>
      </c>
      <c r="AM885" s="68"/>
      <c r="AN885" s="96" t="s">
        <v>59</v>
      </c>
      <c r="AO885" s="53"/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2 -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1 -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 t="str">
        <f>IF(OR($AG887="EXECUTED-WITHDRAWN"),"",IF('[1]Level 4 Applications'!EZ880=0,"",'[1]Level 4 Applications'!EZ880))</f>
        <v/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 s="70" customFormat="1">
      <c r="A889" s="57">
        <f>'[1]Level 4 Applications'!A882</f>
        <v>881</v>
      </c>
      <c r="B889" s="57">
        <f>'[1]Level 4 Applications'!B882</f>
        <v>0</v>
      </c>
      <c r="C889" s="58">
        <f>'[1]Level 4 Applications'!AH882</f>
        <v>0</v>
      </c>
      <c r="D889" s="58">
        <f>'[1]Level 4 Applications'!AJ882</f>
        <v>0</v>
      </c>
      <c r="E889" s="60">
        <f>'[1]Level 4 Applications'!$AG882</f>
        <v>0</v>
      </c>
      <c r="F889" s="60">
        <f>'[1]Level 4 Applications'!E882</f>
        <v>45441</v>
      </c>
      <c r="G889" s="60" t="str">
        <f>'[1]Level 4 Applications'!BJ882</f>
        <v>Mechanic Falls</v>
      </c>
      <c r="H889" s="61" t="str">
        <f>'[1]Level 4 Applications'!BL882</f>
        <v>MECHANIC FALLS</v>
      </c>
      <c r="I889" s="62" t="str">
        <f>'[1]Level 4 Applications'!BM882</f>
        <v>431D3</v>
      </c>
      <c r="J889" s="60" t="str">
        <f>'[1]Level 4 Applications'!AY882</f>
        <v>Solar</v>
      </c>
      <c r="K889" s="63">
        <f>'[1]Level 4 Applications'!AZ882</f>
        <v>0</v>
      </c>
      <c r="L889" s="63">
        <f>'[1]Level 4 Applications'!BC882</f>
        <v>0</v>
      </c>
      <c r="M889" s="64" t="str">
        <f>IF(OR($AG889="EXECUTED-WITHDRAWN"),"",IF('[1]Level 4 Applications'!EE882=0,"",'[1]Level 4 Applications'!EE882))</f>
        <v/>
      </c>
      <c r="N889" s="64" t="str">
        <f>IF(OR($AG889="EXECUTED-WITHDRAWN"),"",IF('[1]Level 4 Applications'!EX882=0,"",'[1]Level 4 Applications'!EX882))</f>
        <v/>
      </c>
      <c r="O889" s="64" t="str">
        <f>IF(OR($AG889="EXECUTED-WITHDRAWN"),"",IF('[1]Level 4 Applications'!EF882=0,"",'[1]Level 4 Applications'!EF882))</f>
        <v/>
      </c>
      <c r="P889" s="64" t="str">
        <f>IF(OR($AG889="EXECUTED-WITHDRAWN"),"",IF('[1]Level 4 Applications'!EY882=0,"",'[1]Level 4 Applications'!EY882))</f>
        <v/>
      </c>
      <c r="Q889" s="64" t="str">
        <f>IF(OR($AG889="EXECUTED-WITHDRAWN"),"",IF('[1]Level 4 Applications'!EG882=0,"",'[1]Level 4 Applications'!EG882))</f>
        <v/>
      </c>
      <c r="R889" s="64" t="str">
        <f>IF(OR($AG889="EXECUTED-WITHDRAWN"),"",IF('[1]Level 4 Applications'!EZ882=0,"",'[1]Level 4 Applications'!EZ882))</f>
        <v/>
      </c>
      <c r="S889" s="64" t="str">
        <f>IF(OR($AG889="EXECUTED-WITHDRAWN"),"",IF('[1]Level 4 Applications'!EH882=0,"",'[1]Level 4 Applications'!EH882))</f>
        <v/>
      </c>
      <c r="T889" s="64" t="str">
        <f>IF(OR($AG889="EXECUTED-WITHDRAWN"),"",IF('[1]Level 4 Applications'!FA882=0,"",'[1]Level 4 Applications'!FA882))</f>
        <v/>
      </c>
      <c r="U889" s="64" t="s">
        <v>126</v>
      </c>
      <c r="V889" s="64" t="str">
        <f>IF(OR($AG889="EXECUTED-WITHDRAWN"),"",IF('[1]Level 4 Applications'!FB882=0,"",'[1]Level 4 Applications'!FB882))</f>
        <v/>
      </c>
      <c r="W889" s="65">
        <f>+IF('[1]Level 4 Applications'!HG882=0,"",'[1]Level 4 Applications'!HG882)</f>
        <v>46013</v>
      </c>
      <c r="X889" s="64" t="str">
        <f>IF(OR($AG889="EXECUTED-WITHDRAWN"),"",IF('[1]Level 4 Applications'!EJ882=0,"",'[1]Level 4 Applications'!EJ882))</f>
        <v/>
      </c>
      <c r="Y889" s="64" t="str">
        <f>IF(OR($AG889="EXECUTED-WITHDRAWN"),"",IF('[1]Level 4 Applications'!FC882=0,"",'[1]Level 4 Applications'!FC882))</f>
        <v/>
      </c>
      <c r="Z889" s="64" t="str">
        <f>IF(OR($AG889="EXECUTED-WITHDRAWN"),"",IF('[1]Level 4 Applications'!EK882=0,"",'[1]Level 4 Applications'!EK882))</f>
        <v/>
      </c>
      <c r="AA889" s="64" t="str">
        <f>IF(OR($AG889="EXECUTED-WITHDRAWN"),"",IF('[1]Level 4 Applications'!FD882=0,"",'[1]Level 4 Applications'!FD882))</f>
        <v/>
      </c>
      <c r="AB889" s="64" t="str">
        <f>IF(OR($AG889="EXECUTED-WITHDRAWN"),"",IF('[1]Level 4 Applications'!EL882=0,"",'[1]Level 4 Applications'!EL882))</f>
        <v/>
      </c>
      <c r="AC889" s="64" t="str">
        <f>IF(OR($AG889="EXECUTED-WITHDRAWN"),"",IF('[1]Level 4 Applications'!FE882=0,"",'[1]Level 4 Applications'!FE882))</f>
        <v/>
      </c>
      <c r="AD889" s="64" t="str">
        <f>IF(OR($AG889="EXECUTED-WITHDRAWN"),"",IF('[1]Level 4 Applications'!EM882=0,"",'[1]Level 4 Applications'!EM882))</f>
        <v/>
      </c>
      <c r="AE889" s="64" t="str">
        <f>IF(OR($AG889="EXECUTED-WITHDRAWN"),"",IF('[1]Level 4 Applications'!FF882=0,"",'[1]Level 4 Applications'!FF882))</f>
        <v/>
      </c>
      <c r="AF889" s="65" t="str">
        <f>+IF('[1]Level 4 Applications'!IB882=0,"",'[1]Level 4 Applications'!IB882)</f>
        <v>Q4 2025</v>
      </c>
      <c r="AG889" s="57" t="s">
        <v>66</v>
      </c>
      <c r="AH889" s="57" t="s">
        <v>63</v>
      </c>
      <c r="AI889" s="97"/>
      <c r="AJ889" s="66" t="s">
        <v>89</v>
      </c>
      <c r="AK889" s="66" t="s">
        <v>49</v>
      </c>
      <c r="AL889" s="67">
        <v>3</v>
      </c>
      <c r="AM889" s="68"/>
      <c r="AN889" s="96" t="s">
        <v>59</v>
      </c>
      <c r="AO889" s="53"/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>
        <f>IF(OR($AG890="EXECUTED-WITHDRAWN"),"",IF('[1]Level 4 Applications'!EG883=0,"",'[1]Level 4 Applications'!EG883))</f>
        <v>46043</v>
      </c>
      <c r="R890" s="47">
        <f>IF(OR($AG890="EXECUTED-WITHDRAWN"),"",IF('[1]Level 4 Applications'!EZ883=0,"",'[1]Level 4 Applications'!EZ883))</f>
        <v>46105</v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 t="str">
        <f>IF(OR($AG891="EXECUTED-WITHDRAWN"),"",IF('[1]Level 4 Applications'!EZ884=0,"",'[1]Level 4 Applications'!EZ884))</f>
        <v/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>
        <f>IF(OR($AG891="EXECUTED-WITHDRAWN"),"",IF('[1]Level 4 Applications'!FC884=0,"",'[1]Level 4 Applications'!FC884))</f>
        <v>45912</v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96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96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97"/>
      <c r="AJ896" s="66" t="s">
        <v>99</v>
      </c>
      <c r="AK896" s="66" t="s">
        <v>87</v>
      </c>
      <c r="AL896" s="67">
        <v>3</v>
      </c>
      <c r="AM896" s="68"/>
      <c r="AN896" s="96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96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7"/>
      <c r="AJ903" s="66" t="s">
        <v>154</v>
      </c>
      <c r="AK903" s="66" t="s">
        <v>86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1 - DEXT</v>
      </c>
      <c r="D907" s="42">
        <f>'[1]Level 4 Applications'!AJ900</f>
        <v>0</v>
      </c>
      <c r="E907" s="43" t="str">
        <f>'[1]Level 4 Applications'!$AG900</f>
        <v>RQP-1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 xml:space="preserve"> 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>
        <f>IF(OR($AG910="EXECUTED-WITHDRAWN"),"",IF('[1]Level 4 Applications'!FC903=0,"",'[1]Level 4 Applications'!FC903))</f>
        <v>46043</v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>Q4 2026</v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97"/>
      <c r="AJ916" s="66" t="s">
        <v>118</v>
      </c>
      <c r="AK916" s="66" t="s">
        <v>114</v>
      </c>
      <c r="AL916" s="66">
        <v>3</v>
      </c>
      <c r="AM916" s="66"/>
      <c r="AN916" s="96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>
        <f>'[1]Level 4 Applications'!$AG912</f>
        <v>0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>Q3 2026</v>
      </c>
      <c r="AG919" s="6" t="s">
        <v>25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 s="70" customFormat="1">
      <c r="A921" s="57">
        <f>'[1]Level 4 Applications'!A914</f>
        <v>913</v>
      </c>
      <c r="B921" s="57">
        <f>'[1]Level 4 Applications'!B914</f>
        <v>0</v>
      </c>
      <c r="C921" s="58">
        <f>'[1]Level 4 Applications'!AH914</f>
        <v>0</v>
      </c>
      <c r="D921" s="58">
        <f>'[1]Level 4 Applications'!AJ914</f>
        <v>815</v>
      </c>
      <c r="E921" s="60" t="str">
        <f>'[1]Level 4 Applications'!$AG914</f>
        <v/>
      </c>
      <c r="F921" s="60">
        <f>'[1]Level 4 Applications'!E914</f>
        <v>45573</v>
      </c>
      <c r="G921" s="60" t="str">
        <f>'[1]Level 4 Applications'!BJ914</f>
        <v>Mexico</v>
      </c>
      <c r="H921" s="61" t="str">
        <f>'[1]Level 4 Applications'!BL914</f>
        <v>RUMFORD</v>
      </c>
      <c r="I921" s="62" t="str">
        <f>'[1]Level 4 Applications'!BM914</f>
        <v>447D4</v>
      </c>
      <c r="J921" s="60" t="str">
        <f>'[1]Level 4 Applications'!AY914</f>
        <v>Solar</v>
      </c>
      <c r="K921" s="63">
        <f>'[1]Level 4 Applications'!AZ914</f>
        <v>0</v>
      </c>
      <c r="L921" s="63">
        <f>'[1]Level 4 Applications'!BC914</f>
        <v>0</v>
      </c>
      <c r="M921" s="64" t="str">
        <f>IF(OR($AG921="EXECUTED-WITHDRAWN"),"",IF('[1]Level 4 Applications'!EE914=0,"",'[1]Level 4 Applications'!EE914))</f>
        <v/>
      </c>
      <c r="N921" s="64" t="str">
        <f>IF(OR($AG921="EXECUTED-WITHDRAWN"),"",IF('[1]Level 4 Applications'!EX914=0,"",'[1]Level 4 Applications'!EX914))</f>
        <v/>
      </c>
      <c r="O921" s="64" t="str">
        <f>IF(OR($AG921="EXECUTED-WITHDRAWN"),"",IF('[1]Level 4 Applications'!EF914=0,"",'[1]Level 4 Applications'!EF914))</f>
        <v/>
      </c>
      <c r="P921" s="64" t="str">
        <f>IF(OR($AG921="EXECUTED-WITHDRAWN"),"",IF('[1]Level 4 Applications'!EY914=0,"",'[1]Level 4 Applications'!EY914))</f>
        <v/>
      </c>
      <c r="Q921" s="64" t="str">
        <f>IF(OR($AG921="EXECUTED-WITHDRAWN"),"",IF('[1]Level 4 Applications'!EG914=0,"",'[1]Level 4 Applications'!EG914))</f>
        <v/>
      </c>
      <c r="R921" s="64" t="str">
        <f>IF(OR($AG921="EXECUTED-WITHDRAWN"),"",IF('[1]Level 4 Applications'!EZ914=0,"",'[1]Level 4 Applications'!EZ914))</f>
        <v/>
      </c>
      <c r="S921" s="64" t="str">
        <f>IF(OR($AG921="EXECUTED-WITHDRAWN"),"",IF('[1]Level 4 Applications'!EH914=0,"",'[1]Level 4 Applications'!EH914))</f>
        <v/>
      </c>
      <c r="T921" s="64" t="str">
        <f>IF(OR($AG921="EXECUTED-WITHDRAWN"),"",IF('[1]Level 4 Applications'!FA914=0,"",'[1]Level 4 Applications'!FA914))</f>
        <v/>
      </c>
      <c r="U921" s="64" t="s">
        <v>126</v>
      </c>
      <c r="V921" s="64" t="str">
        <f>IF(OR($AG921="EXECUTED-WITHDRAWN"),"",IF('[1]Level 4 Applications'!FB914=0,"",'[1]Level 4 Applications'!FB914))</f>
        <v/>
      </c>
      <c r="W921" s="65" t="str">
        <f>+IF('[1]Level 4 Applications'!HG914=0,"",'[1]Level 4 Applications'!HG914)</f>
        <v/>
      </c>
      <c r="X921" s="64" t="str">
        <f>IF(OR($AG921="EXECUTED-WITHDRAWN"),"",IF('[1]Level 4 Applications'!EJ914=0,"",'[1]Level 4 Applications'!EJ914))</f>
        <v/>
      </c>
      <c r="Y921" s="64" t="str">
        <f>IF(OR($AG921="EXECUTED-WITHDRAWN"),"",IF('[1]Level 4 Applications'!FC914=0,"",'[1]Level 4 Applications'!FC914))</f>
        <v/>
      </c>
      <c r="Z921" s="64" t="str">
        <f>IF(OR($AG921="EXECUTED-WITHDRAWN"),"",IF('[1]Level 4 Applications'!EK914=0,"",'[1]Level 4 Applications'!EK914))</f>
        <v/>
      </c>
      <c r="AA921" s="64" t="str">
        <f>IF(OR($AG921="EXECUTED-WITHDRAWN"),"",IF('[1]Level 4 Applications'!FD914=0,"",'[1]Level 4 Applications'!FD914))</f>
        <v/>
      </c>
      <c r="AB921" s="64" t="str">
        <f>IF(OR($AG921="EXECUTED-WITHDRAWN"),"",IF('[1]Level 4 Applications'!EL914=0,"",'[1]Level 4 Applications'!EL914))</f>
        <v/>
      </c>
      <c r="AC921" s="64" t="str">
        <f>IF(OR($AG921="EXECUTED-WITHDRAWN"),"",IF('[1]Level 4 Applications'!FE914=0,"",'[1]Level 4 Applications'!FE914))</f>
        <v/>
      </c>
      <c r="AD921" s="64" t="str">
        <f>IF(OR($AG921="EXECUTED-WITHDRAWN"),"",IF('[1]Level 4 Applications'!EM914=0,"",'[1]Level 4 Applications'!EM914))</f>
        <v/>
      </c>
      <c r="AE921" s="64" t="str">
        <f>IF(OR($AG921="EXECUTED-WITHDRAWN"),"",IF('[1]Level 4 Applications'!FF914=0,"",'[1]Level 4 Applications'!FF914))</f>
        <v/>
      </c>
      <c r="AF921" s="65" t="str">
        <f>+IF('[1]Level 4 Applications'!IB914=0,"",'[1]Level 4 Applications'!IB914)</f>
        <v>Q4 2026</v>
      </c>
      <c r="AG921" s="57" t="s">
        <v>63</v>
      </c>
      <c r="AH921" s="57" t="s">
        <v>63</v>
      </c>
      <c r="AI921" s="97"/>
      <c r="AJ921" s="66" t="s">
        <v>153</v>
      </c>
      <c r="AK921" s="66" t="s">
        <v>79</v>
      </c>
      <c r="AL921" s="66">
        <v>3</v>
      </c>
      <c r="AM921" s="66"/>
      <c r="AN921" s="96"/>
      <c r="AO921" s="53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1 - MONM</v>
      </c>
      <c r="D922" s="42">
        <f>'[1]Level 4 Applications'!AJ915</f>
        <v>827</v>
      </c>
      <c r="E922" s="43" t="str">
        <f>'[1]Level 4 Applications'!$AG915</f>
        <v>RQP-1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126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66</v>
      </c>
      <c r="AH925" s="57" t="s">
        <v>63</v>
      </c>
      <c r="AI925" s="97"/>
      <c r="AJ925" s="66" t="s">
        <v>118</v>
      </c>
      <c r="AK925" s="66" t="s">
        <v>114</v>
      </c>
      <c r="AL925" s="66">
        <v>3</v>
      </c>
      <c r="AM925" s="66"/>
      <c r="AN925" s="96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97"/>
      <c r="AJ930" s="66" t="s">
        <v>169</v>
      </c>
      <c r="AK930" s="66" t="s">
        <v>94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>
        <f>IF(OR($AG934="EXECUTED-WITHDRAWN"),"",IF('[1]Level 4 Applications'!EL927=0,"",'[1]Level 4 Applications'!EL927))</f>
        <v>46094</v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>Q4 2027</v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>Q4 2027</v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>Q2 2026</v>
      </c>
      <c r="AG940" s="57" t="s">
        <v>63</v>
      </c>
      <c r="AH940" s="57" t="s">
        <v>63</v>
      </c>
      <c r="AI940" s="97"/>
      <c r="AL940" s="104"/>
      <c r="AN940" s="96"/>
      <c r="AO940" s="53"/>
    </row>
    <row r="941" spans="1:41" s="70" customFormat="1">
      <c r="A941" s="57">
        <f>'[1]Level 4 Applications'!A934</f>
        <v>933</v>
      </c>
      <c r="B941" s="57">
        <f>'[1]Level 4 Applications'!B934</f>
        <v>0</v>
      </c>
      <c r="C941" s="58">
        <f>'[1]Level 4 Applications'!AH934</f>
        <v>0</v>
      </c>
      <c r="D941" s="58">
        <f>'[1]Level 4 Applications'!AJ934</f>
        <v>924</v>
      </c>
      <c r="E941" s="60" t="str">
        <f>'[1]Level 4 Applications'!$AG934</f>
        <v/>
      </c>
      <c r="F941" s="60">
        <f>'[1]Level 4 Applications'!E934</f>
        <v>45737</v>
      </c>
      <c r="G941" s="60" t="str">
        <f>'[1]Level 4 Applications'!BJ934</f>
        <v>Dover-Foxcroft</v>
      </c>
      <c r="H941" s="61" t="str">
        <f>'[1]Level 4 Applications'!BL934</f>
        <v>DOVER</v>
      </c>
      <c r="I941" s="62" t="str">
        <f>'[1]Level 4 Applications'!BM934</f>
        <v>815D2</v>
      </c>
      <c r="J941" s="60" t="str">
        <f>'[1]Level 4 Applications'!AY934</f>
        <v>Solar</v>
      </c>
      <c r="K941" s="63">
        <f>'[1]Level 4 Applications'!AZ934</f>
        <v>0</v>
      </c>
      <c r="L941" s="63">
        <f>'[1]Level 4 Applications'!BC934</f>
        <v>0</v>
      </c>
      <c r="M941" s="64" t="str">
        <f>IF(OR($AG941="EXECUTED-WITHDRAWN"),"",IF('[1]Level 4 Applications'!EE934=0,"",'[1]Level 4 Applications'!EE934))</f>
        <v/>
      </c>
      <c r="N941" s="64" t="str">
        <f>IF(OR($AG941="EXECUTED-WITHDRAWN"),"",IF('[1]Level 4 Applications'!EX934=0,"",'[1]Level 4 Applications'!EX934))</f>
        <v/>
      </c>
      <c r="O941" s="64" t="str">
        <f>IF(OR($AG941="EXECUTED-WITHDRAWN"),"",IF('[1]Level 4 Applications'!EF934=0,"",'[1]Level 4 Applications'!EF934))</f>
        <v/>
      </c>
      <c r="P941" s="64" t="str">
        <f>IF(OR($AG941="EXECUTED-WITHDRAWN"),"",IF('[1]Level 4 Applications'!EY934=0,"",'[1]Level 4 Applications'!EY934))</f>
        <v/>
      </c>
      <c r="Q941" s="64">
        <f>IF(OR($AG941="EXECUTED-WITHDRAWN"),"",IF('[1]Level 4 Applications'!EG934=0,"",'[1]Level 4 Applications'!EG934))</f>
        <v>45992</v>
      </c>
      <c r="R941" s="64">
        <f>IF(OR($AG941="EXECUTED-WITHDRAWN"),"",IF('[1]Level 4 Applications'!EZ934=0,"",'[1]Level 4 Applications'!EZ934))</f>
        <v>46058</v>
      </c>
      <c r="S941" s="64" t="str">
        <f>IF(OR($AG941="EXECUTED-WITHDRAWN"),"",IF('[1]Level 4 Applications'!EH934=0,"",'[1]Level 4 Applications'!EH934))</f>
        <v/>
      </c>
      <c r="T941" s="64" t="str">
        <f>IF(OR($AG941="EXECUTED-WITHDRAWN"),"",IF('[1]Level 4 Applications'!FA934=0,"",'[1]Level 4 Applications'!FA934))</f>
        <v/>
      </c>
      <c r="U941" s="64" t="s">
        <v>126</v>
      </c>
      <c r="V941" s="64" t="str">
        <f>IF(OR($AG941="EXECUTED-WITHDRAWN"),"",IF('[1]Level 4 Applications'!FB934=0,"",'[1]Level 4 Applications'!FB934))</f>
        <v/>
      </c>
      <c r="W941" s="65" t="str">
        <f>+IF('[1]Level 4 Applications'!HG934=0,"",'[1]Level 4 Applications'!HG934)</f>
        <v/>
      </c>
      <c r="X941" s="64" t="str">
        <f>IF(OR($AG941="EXECUTED-WITHDRAWN"),"",IF('[1]Level 4 Applications'!EJ934=0,"",'[1]Level 4 Applications'!EJ934))</f>
        <v/>
      </c>
      <c r="Y941" s="64" t="str">
        <f>IF(OR($AG941="EXECUTED-WITHDRAWN"),"",IF('[1]Level 4 Applications'!FC934=0,"",'[1]Level 4 Applications'!FC934))</f>
        <v/>
      </c>
      <c r="Z941" s="64" t="str">
        <f>IF(OR($AG941="EXECUTED-WITHDRAWN"),"",IF('[1]Level 4 Applications'!EK934=0,"",'[1]Level 4 Applications'!EK934))</f>
        <v/>
      </c>
      <c r="AA941" s="64" t="str">
        <f>IF(OR($AG941="EXECUTED-WITHDRAWN"),"",IF('[1]Level 4 Applications'!FD934=0,"",'[1]Level 4 Applications'!FD934))</f>
        <v/>
      </c>
      <c r="AB941" s="64" t="str">
        <f>IF(OR($AG941="EXECUTED-WITHDRAWN"),"",IF('[1]Level 4 Applications'!EL934=0,"",'[1]Level 4 Applications'!EL934))</f>
        <v/>
      </c>
      <c r="AC941" s="64" t="str">
        <f>IF(OR($AG941="EXECUTED-WITHDRAWN"),"",IF('[1]Level 4 Applications'!FE934=0,"",'[1]Level 4 Applications'!FE934))</f>
        <v/>
      </c>
      <c r="AD941" s="64" t="str">
        <f>IF(OR($AG941="EXECUTED-WITHDRAWN"),"",IF('[1]Level 4 Applications'!EM934=0,"",'[1]Level 4 Applications'!EM934))</f>
        <v/>
      </c>
      <c r="AE941" s="64" t="str">
        <f>IF(OR($AG941="EXECUTED-WITHDRAWN"),"",IF('[1]Level 4 Applications'!FF934=0,"",'[1]Level 4 Applications'!FF934))</f>
        <v/>
      </c>
      <c r="AF941" s="65" t="str">
        <f>+IF('[1]Level 4 Applications'!IB934=0,"",'[1]Level 4 Applications'!IB934)</f>
        <v>Q2 2027</v>
      </c>
      <c r="AG941" s="57" t="s">
        <v>63</v>
      </c>
      <c r="AH941" s="57" t="s">
        <v>63</v>
      </c>
      <c r="AI941" s="97"/>
      <c r="AL941" s="104"/>
      <c r="AN941" s="96"/>
      <c r="AO941" s="53"/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>Q2 2026</v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>Q2 2026</v>
      </c>
      <c r="AG943" s="6" t="s">
        <v>162</v>
      </c>
      <c r="AH943" s="6" t="s">
        <v>60</v>
      </c>
    </row>
    <row r="944" spans="1:41" s="70" customFormat="1">
      <c r="A944" s="57">
        <f>'[1]Level 4 Applications'!A937</f>
        <v>936</v>
      </c>
      <c r="B944" s="57">
        <f>'[1]Level 4 Applications'!B937</f>
        <v>0</v>
      </c>
      <c r="C944" s="58">
        <f>'[1]Level 4 Applications'!AH937</f>
        <v>0</v>
      </c>
      <c r="D944" s="58">
        <f>'[1]Level 4 Applications'!AJ937</f>
        <v>911</v>
      </c>
      <c r="E944" s="60" t="str">
        <f>'[1]Level 4 Applications'!$AG937</f>
        <v/>
      </c>
      <c r="F944" s="60">
        <f>'[1]Level 4 Applications'!E937</f>
        <v>45854</v>
      </c>
      <c r="G944" s="60" t="str">
        <f>'[1]Level 4 Applications'!BJ937</f>
        <v>Levant</v>
      </c>
      <c r="H944" s="61" t="str">
        <f>'[1]Level 4 Applications'!BL937</f>
        <v>CARMEL</v>
      </c>
      <c r="I944" s="62" t="str">
        <f>'[1]Level 4 Applications'!BM937</f>
        <v>808D3</v>
      </c>
      <c r="J944" s="60" t="str">
        <f>'[1]Level 4 Applications'!AY937</f>
        <v>Solar</v>
      </c>
      <c r="K944" s="63">
        <f>'[1]Level 4 Applications'!AZ937</f>
        <v>0</v>
      </c>
      <c r="L944" s="63">
        <f>'[1]Level 4 Applications'!BC937</f>
        <v>0</v>
      </c>
      <c r="M944" s="64" t="str">
        <f>IF(OR($AG944="EXECUTED-WITHDRAWN"),"",IF('[1]Level 4 Applications'!EE937=0,"",'[1]Level 4 Applications'!EE937))</f>
        <v/>
      </c>
      <c r="N944" s="64" t="str">
        <f>IF(OR($AG944="EXECUTED-WITHDRAWN"),"",IF('[1]Level 4 Applications'!EX937=0,"",'[1]Level 4 Applications'!EX937))</f>
        <v/>
      </c>
      <c r="O944" s="64" t="str">
        <f>IF(OR($AG944="EXECUTED-WITHDRAWN"),"",IF('[1]Level 4 Applications'!EF937=0,"",'[1]Level 4 Applications'!EF937))</f>
        <v/>
      </c>
      <c r="P944" s="64" t="str">
        <f>IF(OR($AG944="EXECUTED-WITHDRAWN"),"",IF('[1]Level 4 Applications'!EY937=0,"",'[1]Level 4 Applications'!EY937))</f>
        <v/>
      </c>
      <c r="Q944" s="64" t="str">
        <f>IF(OR($AG944="EXECUTED-WITHDRAWN"),"",IF('[1]Level 4 Applications'!EG937=0,"",'[1]Level 4 Applications'!EG937))</f>
        <v/>
      </c>
      <c r="R944" s="64" t="str">
        <f>IF(OR($AG944="EXECUTED-WITHDRAWN"),"",IF('[1]Level 4 Applications'!EZ937=0,"",'[1]Level 4 Applications'!EZ937))</f>
        <v/>
      </c>
      <c r="S944" s="64" t="str">
        <f>IF(OR($AG944="EXECUTED-WITHDRAWN"),"",IF('[1]Level 4 Applications'!EH937=0,"",'[1]Level 4 Applications'!EH937))</f>
        <v/>
      </c>
      <c r="T944" s="64" t="str">
        <f>IF(OR($AG944="EXECUTED-WITHDRAWN"),"",IF('[1]Level 4 Applications'!FA937=0,"",'[1]Level 4 Applications'!FA937))</f>
        <v/>
      </c>
      <c r="U944" s="64" t="s">
        <v>126</v>
      </c>
      <c r="V944" s="64" t="str">
        <f>IF(OR($AG944="EXECUTED-WITHDRAWN"),"",IF('[1]Level 4 Applications'!FB937=0,"",'[1]Level 4 Applications'!FB937))</f>
        <v/>
      </c>
      <c r="W944" s="65" t="str">
        <f>+IF('[1]Level 4 Applications'!HG937=0,"",'[1]Level 4 Applications'!HG937)</f>
        <v/>
      </c>
      <c r="X944" s="64" t="str">
        <f>IF(OR($AG944="EXECUTED-WITHDRAWN"),"",IF('[1]Level 4 Applications'!EJ937=0,"",'[1]Level 4 Applications'!EJ937))</f>
        <v/>
      </c>
      <c r="Y944" s="64" t="str">
        <f>IF(OR($AG944="EXECUTED-WITHDRAWN"),"",IF('[1]Level 4 Applications'!FC937=0,"",'[1]Level 4 Applications'!FC937))</f>
        <v/>
      </c>
      <c r="Z944" s="64" t="str">
        <f>IF(OR($AG944="EXECUTED-WITHDRAWN"),"",IF('[1]Level 4 Applications'!EK937=0,"",'[1]Level 4 Applications'!EK937))</f>
        <v/>
      </c>
      <c r="AA944" s="64" t="str">
        <f>IF(OR($AG944="EXECUTED-WITHDRAWN"),"",IF('[1]Level 4 Applications'!FD937=0,"",'[1]Level 4 Applications'!FD937))</f>
        <v/>
      </c>
      <c r="AB944" s="64" t="str">
        <f>IF(OR($AG944="EXECUTED-WITHDRAWN"),"",IF('[1]Level 4 Applications'!EL937=0,"",'[1]Level 4 Applications'!EL937))</f>
        <v/>
      </c>
      <c r="AC944" s="64" t="str">
        <f>IF(OR($AG944="EXECUTED-WITHDRAWN"),"",IF('[1]Level 4 Applications'!FE937=0,"",'[1]Level 4 Applications'!FE937))</f>
        <v/>
      </c>
      <c r="AD944" s="64" t="str">
        <f>IF(OR($AG944="EXECUTED-WITHDRAWN"),"",IF('[1]Level 4 Applications'!EM937=0,"",'[1]Level 4 Applications'!EM937))</f>
        <v/>
      </c>
      <c r="AE944" s="64" t="str">
        <f>IF(OR($AG944="EXECUTED-WITHDRAWN"),"",IF('[1]Level 4 Applications'!FF937=0,"",'[1]Level 4 Applications'!FF937))</f>
        <v/>
      </c>
      <c r="AF944" s="65" t="str">
        <f>+IF('[1]Level 4 Applications'!IB937=0,"",'[1]Level 4 Applications'!IB937)</f>
        <v>Q2 2026</v>
      </c>
      <c r="AG944" s="57" t="s">
        <v>63</v>
      </c>
      <c r="AH944" s="57" t="s">
        <v>63</v>
      </c>
      <c r="AI944" s="97"/>
      <c r="AL944" s="104"/>
      <c r="AN944" s="96"/>
      <c r="AO944" s="53"/>
    </row>
    <row r="945" spans="1:41">
      <c r="A945" s="82">
        <f>'[1]Level 4 Applications'!A938</f>
        <v>937</v>
      </c>
      <c r="B945" s="6">
        <f>'[1]Level 4 Applications'!B938</f>
        <v>0</v>
      </c>
      <c r="C945" s="42">
        <f>'[1]Level 4 Applications'!AH938</f>
        <v>0</v>
      </c>
      <c r="D945" s="42">
        <f>'[1]Level 4 Applications'!AJ938</f>
        <v>0</v>
      </c>
      <c r="E945" s="43" t="str">
        <f>'[1]Level 4 Applications'!$AG938</f>
        <v xml:space="preserve"> </v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>
        <f>IF(OR($AG945="EXECUTED-WITHDRAWN"),"",IF('[1]Level 4 Applications'!EJ938=0,"",'[1]Level 4 Applications'!EJ938))</f>
        <v>46003</v>
      </c>
      <c r="Y945" s="47">
        <f>IF(OR($AG945="EXECUTED-WITHDRAWN"),"",IF('[1]Level 4 Applications'!FC938=0,"",'[1]Level 4 Applications'!FC938))</f>
        <v>46072</v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>Q2 2026</v>
      </c>
      <c r="AG945" s="6" t="s">
        <v>25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>Q2 2026</v>
      </c>
      <c r="AG946" s="57" t="s">
        <v>63</v>
      </c>
      <c r="AH946" s="57" t="s">
        <v>63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>
        <f>'[1]Level 4 Applications'!AH940</f>
        <v>0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0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>Q2 2026</v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>Q2 2026</v>
      </c>
      <c r="AG948" s="57" t="s">
        <v>63</v>
      </c>
      <c r="AH948" s="57" t="s">
        <v>63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>Q2 2026</v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>Q2 2026</v>
      </c>
      <c r="AG950" s="57" t="s">
        <v>63</v>
      </c>
      <c r="AH950" s="57" t="s">
        <v>63</v>
      </c>
      <c r="AI950" s="97"/>
      <c r="AL950" s="104"/>
      <c r="AN950" s="96"/>
      <c r="AO950" s="53"/>
    </row>
    <row r="951" spans="1:41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2 - BASS</v>
      </c>
      <c r="D951" s="42">
        <f>'[1]Level 4 Applications'!AJ944</f>
        <v>937</v>
      </c>
      <c r="E951" s="43" t="str">
        <f>'[1]Level 4 Applications'!$AG944</f>
        <v>RQP-2</v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126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>Q42026</v>
      </c>
      <c r="AG951" s="6" t="s">
        <v>162</v>
      </c>
      <c r="AH951" s="6" t="s">
        <v>60</v>
      </c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>RQP-1</v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>
        <f>IF(OR($AG953="EXECUTED-WITHDRAWN"),"",IF('[1]Level 4 Applications'!EJ946=0,"",'[1]Level 4 Applications'!EJ946))</f>
        <v>45982</v>
      </c>
      <c r="Y953" s="47">
        <f>IF(OR($AG953="EXECUTED-WITHDRAWN"),"",IF('[1]Level 4 Applications'!FC946=0,"",'[1]Level 4 Applications'!FC946))</f>
        <v>46050</v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>Q3 2026</v>
      </c>
      <c r="AG953" s="6" t="s">
        <v>162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>
        <f>'[1]Level 4 Applications'!AH947</f>
        <v>0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>
        <f>IF(OR($AG954="EXECUTED-WITHDRAWN"),"",IF('[1]Level 4 Applications'!EZ947=0,"",'[1]Level 4 Applications'!EZ947))</f>
        <v>46050</v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>
        <f>+IF('[1]Level 4 Applications'!HG947=0,"",'[1]Level 4 Applications'!HG947)</f>
        <v>46083</v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25</v>
      </c>
      <c r="AH954" s="6" t="s">
        <v>60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>RQP-1</v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>
        <f>IF(OR($AG955="EXECUTED-WITHDRAWN"),"",IF('[1]Level 4 Applications'!EJ948=0,"",'[1]Level 4 Applications'!EJ948))</f>
        <v>46056</v>
      </c>
      <c r="Y955" s="47">
        <f>IF(OR($AG955="EXECUTED-WITHDRAWN"),"",IF('[1]Level 4 Applications'!FC948=0,"",'[1]Level 4 Applications'!FC948))</f>
        <v>46105</v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>Q4 2026</v>
      </c>
      <c r="AG955" s="6" t="s">
        <v>162</v>
      </c>
    </row>
    <row r="956" spans="1:41" s="70" customFormat="1">
      <c r="A956" s="57">
        <f>'[1]Level 4 Applications'!A949</f>
        <v>948</v>
      </c>
      <c r="B956" s="57">
        <f>'[1]Level 4 Applications'!B949</f>
        <v>0</v>
      </c>
      <c r="C956" s="58" t="str">
        <f>'[1]Level 4 Applications'!AH949</f>
        <v xml:space="preserve"> </v>
      </c>
      <c r="D956" s="58">
        <f>'[1]Level 4 Applications'!AJ949</f>
        <v>933</v>
      </c>
      <c r="E956" s="60" t="str">
        <f>'[1]Level 4 Applications'!$AG949</f>
        <v/>
      </c>
      <c r="F956" s="60">
        <f>'[1]Level 4 Applications'!E949</f>
        <v>45926</v>
      </c>
      <c r="G956" s="60" t="str">
        <f>'[1]Level 4 Applications'!BJ949</f>
        <v>Dover-Foxcroft</v>
      </c>
      <c r="H956" s="61" t="str">
        <f>'[1]Level 4 Applications'!BL949</f>
        <v>DOVER</v>
      </c>
      <c r="I956" s="62" t="str">
        <f>'[1]Level 4 Applications'!BM949</f>
        <v>815D2</v>
      </c>
      <c r="J956" s="60" t="str">
        <f>'[1]Level 4 Applications'!AY949</f>
        <v>Solar</v>
      </c>
      <c r="K956" s="63">
        <f>'[1]Level 4 Applications'!AZ949</f>
        <v>0</v>
      </c>
      <c r="L956" s="63">
        <f>'[1]Level 4 Applications'!BC949</f>
        <v>0</v>
      </c>
      <c r="M956" s="64" t="str">
        <f>IF(OR($AG956="EXECUTED-WITHDRAWN"),"",IF('[1]Level 4 Applications'!EE949=0,"",'[1]Level 4 Applications'!EE949))</f>
        <v/>
      </c>
      <c r="N956" s="64" t="str">
        <f>IF(OR($AG956="EXECUTED-WITHDRAWN"),"",IF('[1]Level 4 Applications'!EX949=0,"",'[1]Level 4 Applications'!EX949))</f>
        <v/>
      </c>
      <c r="O956" s="64" t="str">
        <f>IF(OR($AG956="EXECUTED-WITHDRAWN"),"",IF('[1]Level 4 Applications'!EF949=0,"",'[1]Level 4 Applications'!EF949))</f>
        <v/>
      </c>
      <c r="P956" s="64" t="str">
        <f>IF(OR($AG956="EXECUTED-WITHDRAWN"),"",IF('[1]Level 4 Applications'!EY949=0,"",'[1]Level 4 Applications'!EY949))</f>
        <v/>
      </c>
      <c r="Q956" s="64" t="str">
        <f>IF(OR($AG956="EXECUTED-WITHDRAWN"),"",IF('[1]Level 4 Applications'!EG949=0,"",'[1]Level 4 Applications'!EG949))</f>
        <v/>
      </c>
      <c r="R956" s="64" t="str">
        <f>IF(OR($AG956="EXECUTED-WITHDRAWN"),"",IF('[1]Level 4 Applications'!EZ949=0,"",'[1]Level 4 Applications'!EZ949))</f>
        <v/>
      </c>
      <c r="S956" s="64" t="str">
        <f>IF(OR($AG956="EXECUTED-WITHDRAWN"),"",IF('[1]Level 4 Applications'!EH949=0,"",'[1]Level 4 Applications'!EH949))</f>
        <v/>
      </c>
      <c r="T956" s="64" t="str">
        <f>IF(OR($AG956="EXECUTED-WITHDRAWN"),"",IF('[1]Level 4 Applications'!FA949=0,"",'[1]Level 4 Applications'!FA949))</f>
        <v/>
      </c>
      <c r="U956" s="64" t="s">
        <v>126</v>
      </c>
      <c r="V956" s="64" t="str">
        <f>IF(OR($AG956="EXECUTED-WITHDRAWN"),"",IF('[1]Level 4 Applications'!FB949=0,"",'[1]Level 4 Applications'!FB949))</f>
        <v/>
      </c>
      <c r="W956" s="65" t="str">
        <f>+IF('[1]Level 4 Applications'!HG949=0,"",'[1]Level 4 Applications'!HG949)</f>
        <v/>
      </c>
      <c r="X956" s="64" t="str">
        <f>IF(OR($AG956="EXECUTED-WITHDRAWN"),"",IF('[1]Level 4 Applications'!EJ949=0,"",'[1]Level 4 Applications'!EJ949))</f>
        <v/>
      </c>
      <c r="Y956" s="64" t="str">
        <f>IF(OR($AG956="EXECUTED-WITHDRAWN"),"",IF('[1]Level 4 Applications'!FC949=0,"",'[1]Level 4 Applications'!FC949))</f>
        <v/>
      </c>
      <c r="Z956" s="64" t="str">
        <f>IF(OR($AG956="EXECUTED-WITHDRAWN"),"",IF('[1]Level 4 Applications'!EK949=0,"",'[1]Level 4 Applications'!EK949))</f>
        <v/>
      </c>
      <c r="AA956" s="64" t="str">
        <f>IF(OR($AG956="EXECUTED-WITHDRAWN"),"",IF('[1]Level 4 Applications'!FD949=0,"",'[1]Level 4 Applications'!FD949))</f>
        <v/>
      </c>
      <c r="AB956" s="64" t="str">
        <f>IF(OR($AG956="EXECUTED-WITHDRAWN"),"",IF('[1]Level 4 Applications'!EL949=0,"",'[1]Level 4 Applications'!EL949))</f>
        <v/>
      </c>
      <c r="AC956" s="64" t="str">
        <f>IF(OR($AG956="EXECUTED-WITHDRAWN"),"",IF('[1]Level 4 Applications'!FE949=0,"",'[1]Level 4 Applications'!FE949))</f>
        <v/>
      </c>
      <c r="AD956" s="64" t="str">
        <f>IF(OR($AG956="EXECUTED-WITHDRAWN"),"",IF('[1]Level 4 Applications'!EM949=0,"",'[1]Level 4 Applications'!EM949))</f>
        <v/>
      </c>
      <c r="AE956" s="64" t="str">
        <f>IF(OR($AG956="EXECUTED-WITHDRAWN"),"",IF('[1]Level 4 Applications'!FF949=0,"",'[1]Level 4 Applications'!FF949))</f>
        <v/>
      </c>
      <c r="AF956" s="65" t="str">
        <f>+IF('[1]Level 4 Applications'!IB949=0,"",'[1]Level 4 Applications'!IB949)</f>
        <v/>
      </c>
      <c r="AG956" s="57" t="s">
        <v>63</v>
      </c>
      <c r="AH956" s="70" t="s">
        <v>63</v>
      </c>
      <c r="AI956" s="97"/>
      <c r="AL956" s="104"/>
      <c r="AN956" s="96"/>
      <c r="AO956" s="53"/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126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63</v>
      </c>
      <c r="AH957" s="70" t="s">
        <v>63</v>
      </c>
      <c r="AI957" s="97"/>
      <c r="AL957" s="104"/>
      <c r="AN957" s="96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25</v>
      </c>
    </row>
    <row r="959" spans="1:41" s="70" customFormat="1">
      <c r="A959" s="57">
        <f>'[1]Level 4 Applications'!A952</f>
        <v>951</v>
      </c>
      <c r="B959" s="57">
        <f>'[1]Level 4 Applications'!B952</f>
        <v>0</v>
      </c>
      <c r="C959" s="58" t="str">
        <f>'[1]Level 4 Applications'!AH952</f>
        <v xml:space="preserve"> </v>
      </c>
      <c r="D959" s="58">
        <f>'[1]Level 4 Applications'!AJ952</f>
        <v>0</v>
      </c>
      <c r="E959" s="60" t="str">
        <f>'[1]Level 4 Applications'!$AG952</f>
        <v/>
      </c>
      <c r="F959" s="60">
        <f>'[1]Level 4 Applications'!E952</f>
        <v>46001</v>
      </c>
      <c r="G959" s="60" t="str">
        <f>'[1]Level 4 Applications'!BJ952</f>
        <v>Jay</v>
      </c>
      <c r="H959" s="61" t="str">
        <f>'[1]Level 4 Applications'!BL952</f>
        <v>RILEY</v>
      </c>
      <c r="I959" s="62" t="str">
        <f>'[1]Level 4 Applications'!BM952</f>
        <v>449D2</v>
      </c>
      <c r="J959" s="60" t="str">
        <f>'[1]Level 4 Applications'!AY952</f>
        <v>Solar</v>
      </c>
      <c r="K959" s="63">
        <f>'[1]Level 4 Applications'!AZ952</f>
        <v>0</v>
      </c>
      <c r="L959" s="63">
        <f>'[1]Level 4 Applications'!BC952</f>
        <v>0</v>
      </c>
      <c r="M959" s="64" t="str">
        <f>IF(OR($AG959="EXECUTED-WITHDRAWN"),"",IF('[1]Level 4 Applications'!EE952=0,"",'[1]Level 4 Applications'!EE952))</f>
        <v/>
      </c>
      <c r="N959" s="64" t="str">
        <f>IF(OR($AG959="EXECUTED-WITHDRAWN"),"",IF('[1]Level 4 Applications'!EX952=0,"",'[1]Level 4 Applications'!EX952))</f>
        <v/>
      </c>
      <c r="O959" s="64" t="str">
        <f>IF(OR($AG959="EXECUTED-WITHDRAWN"),"",IF('[1]Level 4 Applications'!EF952=0,"",'[1]Level 4 Applications'!EF952))</f>
        <v/>
      </c>
      <c r="P959" s="64" t="str">
        <f>IF(OR($AG959="EXECUTED-WITHDRAWN"),"",IF('[1]Level 4 Applications'!EY952=0,"",'[1]Level 4 Applications'!EY952))</f>
        <v/>
      </c>
      <c r="Q959" s="64" t="str">
        <f>IF(OR($AG959="EXECUTED-WITHDRAWN"),"",IF('[1]Level 4 Applications'!EG952=0,"",'[1]Level 4 Applications'!EG952))</f>
        <v/>
      </c>
      <c r="R959" s="64" t="str">
        <f>IF(OR($AG959="EXECUTED-WITHDRAWN"),"",IF('[1]Level 4 Applications'!EZ952=0,"",'[1]Level 4 Applications'!EZ952))</f>
        <v/>
      </c>
      <c r="S959" s="64" t="str">
        <f>IF(OR($AG959="EXECUTED-WITHDRAWN"),"",IF('[1]Level 4 Applications'!EH952=0,"",'[1]Level 4 Applications'!EH952))</f>
        <v/>
      </c>
      <c r="T959" s="64" t="str">
        <f>IF(OR($AG959="EXECUTED-WITHDRAWN"),"",IF('[1]Level 4 Applications'!FA952=0,"",'[1]Level 4 Applications'!FA952))</f>
        <v/>
      </c>
      <c r="U959" s="64" t="s">
        <v>126</v>
      </c>
      <c r="V959" s="64" t="str">
        <f>IF(OR($AG959="EXECUTED-WITHDRAWN"),"",IF('[1]Level 4 Applications'!FB952=0,"",'[1]Level 4 Applications'!FB952))</f>
        <v/>
      </c>
      <c r="W959" s="65" t="str">
        <f>+IF('[1]Level 4 Applications'!HG952=0,"",'[1]Level 4 Applications'!HG952)</f>
        <v/>
      </c>
      <c r="X959" s="64" t="str">
        <f>IF(OR($AG959="EXECUTED-WITHDRAWN"),"",IF('[1]Level 4 Applications'!EJ952=0,"",'[1]Level 4 Applications'!EJ952))</f>
        <v/>
      </c>
      <c r="Y959" s="64" t="str">
        <f>IF(OR($AG959="EXECUTED-WITHDRAWN"),"",IF('[1]Level 4 Applications'!FC952=0,"",'[1]Level 4 Applications'!FC952))</f>
        <v/>
      </c>
      <c r="Z959" s="64" t="str">
        <f>IF(OR($AG959="EXECUTED-WITHDRAWN"),"",IF('[1]Level 4 Applications'!EK952=0,"",'[1]Level 4 Applications'!EK952))</f>
        <v/>
      </c>
      <c r="AA959" s="64" t="str">
        <f>IF(OR($AG959="EXECUTED-WITHDRAWN"),"",IF('[1]Level 4 Applications'!FD952=0,"",'[1]Level 4 Applications'!FD952))</f>
        <v/>
      </c>
      <c r="AB959" s="64" t="str">
        <f>IF(OR($AG959="EXECUTED-WITHDRAWN"),"",IF('[1]Level 4 Applications'!EL952=0,"",'[1]Level 4 Applications'!EL952))</f>
        <v/>
      </c>
      <c r="AC959" s="64" t="str">
        <f>IF(OR($AG959="EXECUTED-WITHDRAWN"),"",IF('[1]Level 4 Applications'!FE952=0,"",'[1]Level 4 Applications'!FE952))</f>
        <v/>
      </c>
      <c r="AD959" s="64" t="str">
        <f>IF(OR($AG959="EXECUTED-WITHDRAWN"),"",IF('[1]Level 4 Applications'!EM952=0,"",'[1]Level 4 Applications'!EM952))</f>
        <v/>
      </c>
      <c r="AE959" s="64" t="str">
        <f>IF(OR($AG959="EXECUTED-WITHDRAWN"),"",IF('[1]Level 4 Applications'!FF952=0,"",'[1]Level 4 Applications'!FF952))</f>
        <v/>
      </c>
      <c r="AF959" s="65" t="str">
        <f>+IF('[1]Level 4 Applications'!IB952=0,"",'[1]Level 4 Applications'!IB952)</f>
        <v>Q4 2027</v>
      </c>
      <c r="AG959" s="57" t="s">
        <v>63</v>
      </c>
      <c r="AH959" s="70" t="s">
        <v>63</v>
      </c>
      <c r="AI959" s="97"/>
      <c r="AL959" s="104"/>
      <c r="AN959" s="96"/>
      <c r="AO959" s="53"/>
    </row>
    <row r="960" spans="1:41" s="70" customFormat="1">
      <c r="A960" s="57">
        <f>'[1]Level 4 Applications'!A953</f>
        <v>952</v>
      </c>
      <c r="B960" s="57">
        <f>'[1]Level 4 Applications'!B953</f>
        <v>0</v>
      </c>
      <c r="C960" s="58">
        <f>'[1]Level 4 Applications'!AH953</f>
        <v>0</v>
      </c>
      <c r="D960" s="58">
        <f>'[1]Level 4 Applications'!AJ953</f>
        <v>0</v>
      </c>
      <c r="E960" s="60" t="str">
        <f>'[1]Level 4 Applications'!$AG953</f>
        <v/>
      </c>
      <c r="F960" s="60">
        <f>'[1]Level 4 Applications'!E953</f>
        <v>46001</v>
      </c>
      <c r="G960" s="60" t="str">
        <f>'[1]Level 4 Applications'!BJ953</f>
        <v>Sabattus</v>
      </c>
      <c r="H960" s="61" t="str">
        <f>'[1]Level 4 Applications'!BL953</f>
        <v>SABATTUS</v>
      </c>
      <c r="I960" s="62" t="str">
        <f>'[1]Level 4 Applications'!BM953</f>
        <v>450D1</v>
      </c>
      <c r="J960" s="60" t="str">
        <f>'[1]Level 4 Applications'!AY953</f>
        <v>Solar</v>
      </c>
      <c r="K960" s="63">
        <f>'[1]Level 4 Applications'!AZ953</f>
        <v>0</v>
      </c>
      <c r="L960" s="63">
        <f>'[1]Level 4 Applications'!BC953</f>
        <v>0</v>
      </c>
      <c r="M960" s="64" t="str">
        <f>IF(OR($AG960="EXECUTED-WITHDRAWN"),"",IF('[1]Level 4 Applications'!EE953=0,"",'[1]Level 4 Applications'!EE953))</f>
        <v/>
      </c>
      <c r="N960" s="64" t="str">
        <f>IF(OR($AG960="EXECUTED-WITHDRAWN"),"",IF('[1]Level 4 Applications'!EX953=0,"",'[1]Level 4 Applications'!EX953))</f>
        <v/>
      </c>
      <c r="O960" s="64" t="str">
        <f>IF(OR($AG960="EXECUTED-WITHDRAWN"),"",IF('[1]Level 4 Applications'!EF953=0,"",'[1]Level 4 Applications'!EF953))</f>
        <v/>
      </c>
      <c r="P960" s="64" t="str">
        <f>IF(OR($AG960="EXECUTED-WITHDRAWN"),"",IF('[1]Level 4 Applications'!EY953=0,"",'[1]Level 4 Applications'!EY953))</f>
        <v/>
      </c>
      <c r="Q960" s="64" t="str">
        <f>IF(OR($AG960="EXECUTED-WITHDRAWN"),"",IF('[1]Level 4 Applications'!EG953=0,"",'[1]Level 4 Applications'!EG953))</f>
        <v/>
      </c>
      <c r="R960" s="64" t="str">
        <f>IF(OR($AG960="EXECUTED-WITHDRAWN"),"",IF('[1]Level 4 Applications'!EZ953=0,"",'[1]Level 4 Applications'!EZ953))</f>
        <v/>
      </c>
      <c r="S960" s="64" t="str">
        <f>IF(OR($AG960="EXECUTED-WITHDRAWN"),"",IF('[1]Level 4 Applications'!EH953=0,"",'[1]Level 4 Applications'!EH953))</f>
        <v/>
      </c>
      <c r="T960" s="64" t="str">
        <f>IF(OR($AG960="EXECUTED-WITHDRAWN"),"",IF('[1]Level 4 Applications'!FA953=0,"",'[1]Level 4 Applications'!FA953))</f>
        <v/>
      </c>
      <c r="U960" s="64" t="s">
        <v>126</v>
      </c>
      <c r="V960" s="64" t="str">
        <f>IF(OR($AG960="EXECUTED-WITHDRAWN"),"",IF('[1]Level 4 Applications'!FB953=0,"",'[1]Level 4 Applications'!FB953))</f>
        <v/>
      </c>
      <c r="W960" s="65" t="str">
        <f>+IF('[1]Level 4 Applications'!HG953=0,"",'[1]Level 4 Applications'!HG953)</f>
        <v/>
      </c>
      <c r="X960" s="64" t="str">
        <f>IF(OR($AG960="EXECUTED-WITHDRAWN"),"",IF('[1]Level 4 Applications'!EJ953=0,"",'[1]Level 4 Applications'!EJ953))</f>
        <v/>
      </c>
      <c r="Y960" s="64" t="str">
        <f>IF(OR($AG960="EXECUTED-WITHDRAWN"),"",IF('[1]Level 4 Applications'!FC953=0,"",'[1]Level 4 Applications'!FC953))</f>
        <v/>
      </c>
      <c r="Z960" s="64" t="str">
        <f>IF(OR($AG960="EXECUTED-WITHDRAWN"),"",IF('[1]Level 4 Applications'!EK953=0,"",'[1]Level 4 Applications'!EK953))</f>
        <v/>
      </c>
      <c r="AA960" s="64" t="str">
        <f>IF(OR($AG960="EXECUTED-WITHDRAWN"),"",IF('[1]Level 4 Applications'!FD953=0,"",'[1]Level 4 Applications'!FD953))</f>
        <v/>
      </c>
      <c r="AB960" s="64" t="str">
        <f>IF(OR($AG960="EXECUTED-WITHDRAWN"),"",IF('[1]Level 4 Applications'!EL953=0,"",'[1]Level 4 Applications'!EL953))</f>
        <v/>
      </c>
      <c r="AC960" s="64" t="str">
        <f>IF(OR($AG960="EXECUTED-WITHDRAWN"),"",IF('[1]Level 4 Applications'!FE953=0,"",'[1]Level 4 Applications'!FE953))</f>
        <v/>
      </c>
      <c r="AD960" s="64" t="str">
        <f>IF(OR($AG960="EXECUTED-WITHDRAWN"),"",IF('[1]Level 4 Applications'!EM953=0,"",'[1]Level 4 Applications'!EM953))</f>
        <v/>
      </c>
      <c r="AE960" s="64" t="str">
        <f>IF(OR($AG960="EXECUTED-WITHDRAWN"),"",IF('[1]Level 4 Applications'!FF953=0,"",'[1]Level 4 Applications'!FF953))</f>
        <v/>
      </c>
      <c r="AF960" s="65" t="str">
        <f>+IF('[1]Level 4 Applications'!IB953=0,"",'[1]Level 4 Applications'!IB953)</f>
        <v/>
      </c>
      <c r="AG960" s="57" t="s">
        <v>63</v>
      </c>
      <c r="AH960" s="70" t="s">
        <v>63</v>
      </c>
      <c r="AI960" s="97"/>
      <c r="AL960" s="104"/>
      <c r="AN960" s="96"/>
      <c r="AO960" s="53"/>
    </row>
    <row r="961" spans="1:41" s="70" customFormat="1">
      <c r="A961" s="57">
        <f>'[1]Level 4 Applications'!A954</f>
        <v>953</v>
      </c>
      <c r="B961" s="57">
        <f>'[1]Level 4 Applications'!B954</f>
        <v>0</v>
      </c>
      <c r="C961" s="58">
        <f>'[1]Level 4 Applications'!AH954</f>
        <v>0</v>
      </c>
      <c r="D961" s="58">
        <f>'[1]Level 4 Applications'!AJ954</f>
        <v>0</v>
      </c>
      <c r="E961" s="60" t="str">
        <f>'[1]Level 4 Applications'!$AG954</f>
        <v/>
      </c>
      <c r="F961" s="60">
        <f>'[1]Level 4 Applications'!E954</f>
        <v>46008</v>
      </c>
      <c r="G961" s="60" t="str">
        <f>'[1]Level 4 Applications'!BJ954</f>
        <v>Orland</v>
      </c>
      <c r="H961" s="61" t="str">
        <f>'[1]Level 4 Applications'!BL954</f>
        <v>BUCKSPORT</v>
      </c>
      <c r="I961" s="62" t="str">
        <f>'[1]Level 4 Applications'!BM954</f>
        <v>806D1</v>
      </c>
      <c r="J961" s="60" t="str">
        <f>'[1]Level 4 Applications'!AY954</f>
        <v>Solar</v>
      </c>
      <c r="K961" s="63">
        <f>'[1]Level 4 Applications'!AZ954</f>
        <v>0</v>
      </c>
      <c r="L961" s="63">
        <f>'[1]Level 4 Applications'!BC954</f>
        <v>0</v>
      </c>
      <c r="M961" s="64" t="str">
        <f>IF(OR($AG961="EXECUTED-WITHDRAWN"),"",IF('[1]Level 4 Applications'!EE954=0,"",'[1]Level 4 Applications'!EE954))</f>
        <v/>
      </c>
      <c r="N961" s="64" t="str">
        <f>IF(OR($AG961="EXECUTED-WITHDRAWN"),"",IF('[1]Level 4 Applications'!EX954=0,"",'[1]Level 4 Applications'!EX954))</f>
        <v/>
      </c>
      <c r="O961" s="64" t="str">
        <f>IF(OR($AG961="EXECUTED-WITHDRAWN"),"",IF('[1]Level 4 Applications'!EF954=0,"",'[1]Level 4 Applications'!EF954))</f>
        <v/>
      </c>
      <c r="P961" s="64" t="str">
        <f>IF(OR($AG961="EXECUTED-WITHDRAWN"),"",IF('[1]Level 4 Applications'!EY954=0,"",'[1]Level 4 Applications'!EY954))</f>
        <v/>
      </c>
      <c r="Q961" s="64" t="str">
        <f>IF(OR($AG961="EXECUTED-WITHDRAWN"),"",IF('[1]Level 4 Applications'!EG954=0,"",'[1]Level 4 Applications'!EG954))</f>
        <v/>
      </c>
      <c r="R961" s="64" t="str">
        <f>IF(OR($AG961="EXECUTED-WITHDRAWN"),"",IF('[1]Level 4 Applications'!EZ954=0,"",'[1]Level 4 Applications'!EZ954))</f>
        <v/>
      </c>
      <c r="S961" s="64" t="str">
        <f>IF(OR($AG961="EXECUTED-WITHDRAWN"),"",IF('[1]Level 4 Applications'!EH954=0,"",'[1]Level 4 Applications'!EH954))</f>
        <v/>
      </c>
      <c r="T961" s="64" t="str">
        <f>IF(OR($AG961="EXECUTED-WITHDRAWN"),"",IF('[1]Level 4 Applications'!FA954=0,"",'[1]Level 4 Applications'!FA954))</f>
        <v/>
      </c>
      <c r="U961" s="64" t="s">
        <v>126</v>
      </c>
      <c r="V961" s="64" t="str">
        <f>IF(OR($AG961="EXECUTED-WITHDRAWN"),"",IF('[1]Level 4 Applications'!FB954=0,"",'[1]Level 4 Applications'!FB954))</f>
        <v/>
      </c>
      <c r="W961" s="65" t="str">
        <f>+IF('[1]Level 4 Applications'!HG954=0,"",'[1]Level 4 Applications'!HG954)</f>
        <v/>
      </c>
      <c r="X961" s="64" t="str">
        <f>IF(OR($AG961="EXECUTED-WITHDRAWN"),"",IF('[1]Level 4 Applications'!EJ954=0,"",'[1]Level 4 Applications'!EJ954))</f>
        <v/>
      </c>
      <c r="Y961" s="64" t="str">
        <f>IF(OR($AG961="EXECUTED-WITHDRAWN"),"",IF('[1]Level 4 Applications'!FC954=0,"",'[1]Level 4 Applications'!FC954))</f>
        <v/>
      </c>
      <c r="Z961" s="64" t="str">
        <f>IF(OR($AG961="EXECUTED-WITHDRAWN"),"",IF('[1]Level 4 Applications'!EK954=0,"",'[1]Level 4 Applications'!EK954))</f>
        <v/>
      </c>
      <c r="AA961" s="64" t="str">
        <f>IF(OR($AG961="EXECUTED-WITHDRAWN"),"",IF('[1]Level 4 Applications'!FD954=0,"",'[1]Level 4 Applications'!FD954))</f>
        <v/>
      </c>
      <c r="AB961" s="64" t="str">
        <f>IF(OR($AG961="EXECUTED-WITHDRAWN"),"",IF('[1]Level 4 Applications'!EL954=0,"",'[1]Level 4 Applications'!EL954))</f>
        <v/>
      </c>
      <c r="AC961" s="64" t="str">
        <f>IF(OR($AG961="EXECUTED-WITHDRAWN"),"",IF('[1]Level 4 Applications'!FE954=0,"",'[1]Level 4 Applications'!FE954))</f>
        <v/>
      </c>
      <c r="AD961" s="64" t="str">
        <f>IF(OR($AG961="EXECUTED-WITHDRAWN"),"",IF('[1]Level 4 Applications'!EM954=0,"",'[1]Level 4 Applications'!EM954))</f>
        <v/>
      </c>
      <c r="AE961" s="64" t="str">
        <f>IF(OR($AG961="EXECUTED-WITHDRAWN"),"",IF('[1]Level 4 Applications'!FF954=0,"",'[1]Level 4 Applications'!FF954))</f>
        <v/>
      </c>
      <c r="AF961" s="65" t="str">
        <f>+IF('[1]Level 4 Applications'!IB954=0,"",'[1]Level 4 Applications'!IB954)</f>
        <v/>
      </c>
      <c r="AG961" s="57" t="s">
        <v>63</v>
      </c>
      <c r="AH961" s="70" t="s">
        <v>63</v>
      </c>
      <c r="AI961" s="97"/>
      <c r="AL961" s="104"/>
      <c r="AN961" s="96"/>
      <c r="AO961" s="53"/>
    </row>
    <row r="962" spans="1:41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3 -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126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162</v>
      </c>
    </row>
    <row r="963" spans="1:41" s="70" customFormat="1">
      <c r="A963" s="57">
        <f>'[1]Level 4 Applications'!A956</f>
        <v>955</v>
      </c>
      <c r="B963" s="57">
        <f>'[1]Level 4 Applications'!B956</f>
        <v>0</v>
      </c>
      <c r="C963" s="58">
        <f>'[1]Level 4 Applications'!AH956</f>
        <v>0</v>
      </c>
      <c r="D963" s="58">
        <f>'[1]Level 4 Applications'!AJ956</f>
        <v>0</v>
      </c>
      <c r="E963" s="60" t="str">
        <f>'[1]Level 4 Applications'!$AG956</f>
        <v/>
      </c>
      <c r="F963" s="60">
        <f>'[1]Level 4 Applications'!E956</f>
        <v>46020</v>
      </c>
      <c r="G963" s="60" t="str">
        <f>'[1]Level 4 Applications'!BJ956</f>
        <v>Gardiner</v>
      </c>
      <c r="H963" s="61" t="str">
        <f>'[1]Level 4 Applications'!BL956</f>
        <v>GARDINER</v>
      </c>
      <c r="I963" s="62" t="str">
        <f>'[1]Level 4 Applications'!BM956</f>
        <v>226D2</v>
      </c>
      <c r="J963" s="60" t="str">
        <f>'[1]Level 4 Applications'!AY956</f>
        <v>Solar</v>
      </c>
      <c r="K963" s="63">
        <f>'[1]Level 4 Applications'!AZ956</f>
        <v>0</v>
      </c>
      <c r="L963" s="63">
        <f>'[1]Level 4 Applications'!BC956</f>
        <v>0</v>
      </c>
      <c r="M963" s="64" t="str">
        <f>IF(OR($AG963="EXECUTED-WITHDRAWN"),"",IF('[1]Level 4 Applications'!EE956=0,"",'[1]Level 4 Applications'!EE956))</f>
        <v/>
      </c>
      <c r="N963" s="64" t="str">
        <f>IF(OR($AG963="EXECUTED-WITHDRAWN"),"",IF('[1]Level 4 Applications'!EX956=0,"",'[1]Level 4 Applications'!EX956))</f>
        <v/>
      </c>
      <c r="O963" s="64" t="str">
        <f>IF(OR($AG963="EXECUTED-WITHDRAWN"),"",IF('[1]Level 4 Applications'!EF956=0,"",'[1]Level 4 Applications'!EF956))</f>
        <v/>
      </c>
      <c r="P963" s="64" t="str">
        <f>IF(OR($AG963="EXECUTED-WITHDRAWN"),"",IF('[1]Level 4 Applications'!EY956=0,"",'[1]Level 4 Applications'!EY956))</f>
        <v/>
      </c>
      <c r="Q963" s="64" t="str">
        <f>IF(OR($AG963="EXECUTED-WITHDRAWN"),"",IF('[1]Level 4 Applications'!EG956=0,"",'[1]Level 4 Applications'!EG956))</f>
        <v/>
      </c>
      <c r="R963" s="64" t="str">
        <f>IF(OR($AG963="EXECUTED-WITHDRAWN"),"",IF('[1]Level 4 Applications'!EZ956=0,"",'[1]Level 4 Applications'!EZ956))</f>
        <v/>
      </c>
      <c r="S963" s="64" t="str">
        <f>IF(OR($AG963="EXECUTED-WITHDRAWN"),"",IF('[1]Level 4 Applications'!EH956=0,"",'[1]Level 4 Applications'!EH956))</f>
        <v/>
      </c>
      <c r="T963" s="64" t="str">
        <f>IF(OR($AG963="EXECUTED-WITHDRAWN"),"",IF('[1]Level 4 Applications'!FA956=0,"",'[1]Level 4 Applications'!FA956))</f>
        <v/>
      </c>
      <c r="U963" s="64" t="s">
        <v>126</v>
      </c>
      <c r="V963" s="64" t="str">
        <f>IF(OR($AG963="EXECUTED-WITHDRAWN"),"",IF('[1]Level 4 Applications'!FB956=0,"",'[1]Level 4 Applications'!FB956))</f>
        <v/>
      </c>
      <c r="W963" s="65" t="str">
        <f>+IF('[1]Level 4 Applications'!HG956=0,"",'[1]Level 4 Applications'!HG956)</f>
        <v/>
      </c>
      <c r="X963" s="64" t="str">
        <f>IF(OR($AG963="EXECUTED-WITHDRAWN"),"",IF('[1]Level 4 Applications'!EJ956=0,"",'[1]Level 4 Applications'!EJ956))</f>
        <v/>
      </c>
      <c r="Y963" s="64" t="str">
        <f>IF(OR($AG963="EXECUTED-WITHDRAWN"),"",IF('[1]Level 4 Applications'!FC956=0,"",'[1]Level 4 Applications'!FC956))</f>
        <v/>
      </c>
      <c r="Z963" s="64" t="str">
        <f>IF(OR($AG963="EXECUTED-WITHDRAWN"),"",IF('[1]Level 4 Applications'!EK956=0,"",'[1]Level 4 Applications'!EK956))</f>
        <v/>
      </c>
      <c r="AA963" s="64" t="str">
        <f>IF(OR($AG963="EXECUTED-WITHDRAWN"),"",IF('[1]Level 4 Applications'!FD956=0,"",'[1]Level 4 Applications'!FD956))</f>
        <v/>
      </c>
      <c r="AB963" s="64" t="str">
        <f>IF(OR($AG963="EXECUTED-WITHDRAWN"),"",IF('[1]Level 4 Applications'!EL956=0,"",'[1]Level 4 Applications'!EL956))</f>
        <v/>
      </c>
      <c r="AC963" s="64" t="str">
        <f>IF(OR($AG963="EXECUTED-WITHDRAWN"),"",IF('[1]Level 4 Applications'!FE956=0,"",'[1]Level 4 Applications'!FE956))</f>
        <v/>
      </c>
      <c r="AD963" s="64" t="str">
        <f>IF(OR($AG963="EXECUTED-WITHDRAWN"),"",IF('[1]Level 4 Applications'!EM956=0,"",'[1]Level 4 Applications'!EM956))</f>
        <v/>
      </c>
      <c r="AE963" s="64" t="str">
        <f>IF(OR($AG963="EXECUTED-WITHDRAWN"),"",IF('[1]Level 4 Applications'!FF956=0,"",'[1]Level 4 Applications'!FF956))</f>
        <v/>
      </c>
      <c r="AF963" s="65" t="str">
        <f>+IF('[1]Level 4 Applications'!IB956=0,"",'[1]Level 4 Applications'!IB956)</f>
        <v/>
      </c>
      <c r="AG963" s="57" t="s">
        <v>63</v>
      </c>
      <c r="AH963" s="70" t="s">
        <v>63</v>
      </c>
      <c r="AI963" s="97"/>
      <c r="AL963" s="104"/>
      <c r="AN963" s="96"/>
      <c r="AO963" s="53"/>
    </row>
    <row r="964" spans="1:41">
      <c r="A964" s="6">
        <f>'[1]Level 4 Applications'!A957</f>
        <v>956</v>
      </c>
      <c r="B964" s="6">
        <f>'[1]Level 4 Applications'!B957</f>
        <v>0</v>
      </c>
      <c r="C964" s="42">
        <f>'[1]Level 4 Applications'!AH957</f>
        <v>0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0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126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>Q4 2027</v>
      </c>
      <c r="AG964" s="6" t="s">
        <v>162</v>
      </c>
    </row>
    <row r="965" spans="1:41">
      <c r="A965" s="6">
        <f>'[1]Level 4 Applications'!A958</f>
        <v>957</v>
      </c>
      <c r="B965" s="6">
        <f>'[1]Level 4 Applications'!B958</f>
        <v>0</v>
      </c>
      <c r="C965" s="42" t="str">
        <f>'[1]Level 4 Applications'!AH958</f>
        <v>4 - NOAU</v>
      </c>
      <c r="D965" s="42">
        <f>'[1]Level 4 Applications'!AJ958</f>
        <v>954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 t="str">
        <f>'[1]Level 4 Applications'!BL958</f>
        <v>NORTH AUGUSTA</v>
      </c>
      <c r="I965" s="45" t="str">
        <f>'[1]Level 4 Applications'!BM958</f>
        <v>272D6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126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162</v>
      </c>
    </row>
    <row r="966" spans="1:41">
      <c r="A966" s="6"/>
      <c r="B966" s="6"/>
      <c r="Y966" s="106"/>
    </row>
    <row r="967" spans="1:41">
      <c r="A967" s="6"/>
      <c r="B967" s="6"/>
    </row>
    <row r="968" spans="1:41">
      <c r="A968" s="6"/>
      <c r="B968" s="6"/>
    </row>
    <row r="969" spans="1:41">
      <c r="A969" s="6"/>
      <c r="B969" s="6"/>
    </row>
    <row r="970" spans="1:41">
      <c r="A970" s="6"/>
      <c r="B970" s="6"/>
    </row>
    <row r="971" spans="1:41">
      <c r="A971" s="6"/>
      <c r="B971" s="6"/>
    </row>
    <row r="972" spans="1:41">
      <c r="A972" s="6"/>
      <c r="B972" s="6"/>
    </row>
    <row r="973" spans="1:41">
      <c r="A973" s="6"/>
      <c r="B973" s="6"/>
    </row>
    <row r="974" spans="1:41">
      <c r="A974" s="6"/>
      <c r="B974" s="6"/>
    </row>
    <row r="975" spans="1:41">
      <c r="A975" s="6"/>
      <c r="B975" s="6"/>
    </row>
    <row r="976" spans="1:41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ED0A5AEC-4D1D-4490-9C80-620ADBB96BA8}"/>
</file>

<file path=customXml/itemProps2.xml><?xml version="1.0" encoding="utf-8"?>
<ds:datastoreItem xmlns:ds="http://schemas.openxmlformats.org/officeDocument/2006/customXml" ds:itemID="{473FC741-F380-4036-9BEB-DDDB40CC116D}"/>
</file>

<file path=customXml/itemProps3.xml><?xml version="1.0" encoding="utf-8"?>
<ds:datastoreItem xmlns:ds="http://schemas.openxmlformats.org/officeDocument/2006/customXml" ds:itemID="{C78FF9E2-D465-4749-BA66-E90A26E17C82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2026-04-03T16:18:13Z</dcterms:created>
  <dcterms:modified xsi:type="dcterms:W3CDTF">2026-04-03T17:53:50Z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