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3E7B6E18-791E-4226-A8A0-9EC4CC83E2F7}" xr6:coauthVersionLast="47" xr6:coauthVersionMax="47" xr10:uidLastSave="{00000000-0000-0000-0000-000000000000}"/>
  <bookViews>
    <workbookView xWindow="28680" yWindow="-2865" windowWidth="29040" windowHeight="15720" xr2:uid="{6756B170-A423-4543-B207-76A3B29AD944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Website!$A$8:$AR$965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65" i="1" l="1"/>
  <c r="AE965" i="1"/>
  <c r="AD965" i="1"/>
  <c r="AC965" i="1"/>
  <c r="AB965" i="1"/>
  <c r="AA965" i="1"/>
  <c r="Z965" i="1"/>
  <c r="Y965" i="1"/>
  <c r="X965" i="1"/>
  <c r="W965" i="1"/>
  <c r="V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D965" i="1"/>
  <c r="C965" i="1"/>
  <c r="B965" i="1"/>
  <c r="A965" i="1"/>
  <c r="AF964" i="1"/>
  <c r="AE964" i="1"/>
  <c r="AD964" i="1"/>
  <c r="AC964" i="1"/>
  <c r="AB964" i="1"/>
  <c r="AA964" i="1"/>
  <c r="Z964" i="1"/>
  <c r="Y964" i="1"/>
  <c r="X964" i="1"/>
  <c r="W964" i="1"/>
  <c r="V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D964" i="1"/>
  <c r="C964" i="1"/>
  <c r="B964" i="1"/>
  <c r="A964" i="1"/>
  <c r="AF963" i="1"/>
  <c r="AE963" i="1"/>
  <c r="AD963" i="1"/>
  <c r="AC963" i="1"/>
  <c r="AB963" i="1"/>
  <c r="AA963" i="1"/>
  <c r="Z963" i="1"/>
  <c r="Y963" i="1"/>
  <c r="X963" i="1"/>
  <c r="W963" i="1"/>
  <c r="V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D963" i="1"/>
  <c r="C963" i="1"/>
  <c r="B963" i="1"/>
  <c r="A963" i="1"/>
  <c r="AF962" i="1"/>
  <c r="AE962" i="1"/>
  <c r="AD962" i="1"/>
  <c r="AC962" i="1"/>
  <c r="AB962" i="1"/>
  <c r="AA962" i="1"/>
  <c r="Z962" i="1"/>
  <c r="Y962" i="1"/>
  <c r="X962" i="1"/>
  <c r="W962" i="1"/>
  <c r="V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F961" i="1"/>
  <c r="AE961" i="1"/>
  <c r="AD961" i="1"/>
  <c r="AC961" i="1"/>
  <c r="AB961" i="1"/>
  <c r="AA961" i="1"/>
  <c r="Z961" i="1"/>
  <c r="Y961" i="1"/>
  <c r="X961" i="1"/>
  <c r="W961" i="1"/>
  <c r="V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D961" i="1"/>
  <c r="C961" i="1"/>
  <c r="B961" i="1"/>
  <c r="A961" i="1"/>
  <c r="AF960" i="1"/>
  <c r="AE960" i="1"/>
  <c r="AD960" i="1"/>
  <c r="AC960" i="1"/>
  <c r="AB960" i="1"/>
  <c r="AA960" i="1"/>
  <c r="Z960" i="1"/>
  <c r="Y960" i="1"/>
  <c r="X960" i="1"/>
  <c r="W960" i="1"/>
  <c r="V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D960" i="1"/>
  <c r="C960" i="1"/>
  <c r="B960" i="1"/>
  <c r="A960" i="1"/>
  <c r="AF959" i="1"/>
  <c r="AE959" i="1"/>
  <c r="AD959" i="1"/>
  <c r="AC959" i="1"/>
  <c r="AB959" i="1"/>
  <c r="AA959" i="1"/>
  <c r="Z959" i="1"/>
  <c r="Y959" i="1"/>
  <c r="X959" i="1"/>
  <c r="W959" i="1"/>
  <c r="V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D959" i="1"/>
  <c r="C959" i="1"/>
  <c r="B959" i="1"/>
  <c r="A959" i="1"/>
  <c r="AF958" i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D9" i="1"/>
  <c r="C9" i="1"/>
  <c r="B9" i="1"/>
  <c r="A9" i="1"/>
  <c r="A6" i="1"/>
  <c r="E965" i="1" l="1"/>
  <c r="E964" i="1" l="1"/>
  <c r="E963" i="1"/>
  <c r="E961" i="1" l="1"/>
  <c r="E960" i="1" l="1"/>
  <c r="E959" i="1" l="1"/>
  <c r="E958" i="1" l="1"/>
  <c r="E254" i="1" l="1"/>
  <c r="E957" i="1" l="1"/>
  <c r="E956" i="1"/>
  <c r="E955" i="1"/>
  <c r="E954" i="1" l="1"/>
  <c r="E953" i="1"/>
  <c r="E952" i="1" l="1"/>
  <c r="E951" i="1" l="1"/>
  <c r="E950" i="1" l="1"/>
  <c r="E949" i="1"/>
  <c r="E948" i="1"/>
  <c r="E947" i="1"/>
  <c r="E946" i="1"/>
  <c r="E945" i="1"/>
  <c r="E944" i="1"/>
  <c r="E943" i="1"/>
  <c r="E862" i="1"/>
  <c r="E882" i="1" l="1"/>
  <c r="E726" i="1" l="1"/>
  <c r="E731" i="1"/>
  <c r="E732" i="1"/>
  <c r="E733" i="1"/>
  <c r="E736" i="1"/>
  <c r="E738" i="1"/>
  <c r="E739" i="1"/>
  <c r="E740" i="1"/>
  <c r="E741" i="1"/>
  <c r="E745" i="1"/>
  <c r="E749" i="1"/>
  <c r="E751" i="1"/>
  <c r="E753" i="1"/>
  <c r="E754" i="1"/>
  <c r="E759" i="1"/>
  <c r="E720" i="1"/>
  <c r="E723" i="1"/>
  <c r="E724" i="1"/>
  <c r="E930" i="1" l="1"/>
  <c r="E942" i="1" l="1"/>
  <c r="E941" i="1" l="1"/>
  <c r="E938" i="1" l="1"/>
  <c r="E940" i="1" l="1"/>
  <c r="E939" i="1" l="1"/>
  <c r="E937" i="1"/>
  <c r="E936" i="1" l="1"/>
  <c r="E935" i="1" l="1"/>
  <c r="E887" i="1" l="1"/>
  <c r="E888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20" i="1"/>
  <c r="E921" i="1"/>
  <c r="E922" i="1"/>
  <c r="E923" i="1"/>
  <c r="E924" i="1"/>
  <c r="E925" i="1"/>
  <c r="E926" i="1"/>
  <c r="E927" i="1"/>
  <c r="E928" i="1"/>
  <c r="E929" i="1"/>
  <c r="E931" i="1"/>
  <c r="E932" i="1"/>
  <c r="E933" i="1"/>
  <c r="E934" i="1"/>
  <c r="E22" i="1"/>
  <c r="E25" i="1"/>
  <c r="E26" i="1"/>
  <c r="E27" i="1"/>
  <c r="E28" i="1"/>
  <c r="E29" i="1"/>
  <c r="E30" i="1"/>
  <c r="E31" i="1"/>
  <c r="E32" i="1"/>
  <c r="E33" i="1"/>
  <c r="E36" i="1"/>
  <c r="E37" i="1"/>
  <c r="E38" i="1"/>
  <c r="E39" i="1"/>
  <c r="E40" i="1"/>
  <c r="E41" i="1"/>
  <c r="E42" i="1"/>
  <c r="E45" i="1"/>
  <c r="E48" i="1"/>
  <c r="E51" i="1"/>
  <c r="E52" i="1"/>
  <c r="E53" i="1"/>
  <c r="E54" i="1"/>
  <c r="E56" i="1"/>
  <c r="E57" i="1"/>
  <c r="E58" i="1"/>
  <c r="E59" i="1"/>
  <c r="E61" i="1"/>
  <c r="E65" i="1"/>
  <c r="E69" i="1"/>
  <c r="E70" i="1"/>
  <c r="E71" i="1"/>
  <c r="E72" i="1"/>
  <c r="E74" i="1"/>
  <c r="E76" i="1"/>
  <c r="E78" i="1"/>
  <c r="E82" i="1"/>
  <c r="E85" i="1"/>
  <c r="E87" i="1"/>
  <c r="E88" i="1"/>
  <c r="E89" i="1"/>
  <c r="E90" i="1"/>
  <c r="E92" i="1"/>
  <c r="E95" i="1"/>
  <c r="E96" i="1"/>
  <c r="E97" i="1"/>
  <c r="E100" i="1"/>
  <c r="E102" i="1"/>
  <c r="E103" i="1"/>
  <c r="E105" i="1"/>
  <c r="E106" i="1"/>
  <c r="E109" i="1"/>
  <c r="E110" i="1"/>
  <c r="E114" i="1"/>
  <c r="E115" i="1"/>
  <c r="E116" i="1"/>
  <c r="E118" i="1"/>
  <c r="E122" i="1"/>
  <c r="E124" i="1"/>
  <c r="E126" i="1"/>
  <c r="E127" i="1"/>
  <c r="E130" i="1"/>
  <c r="E131" i="1"/>
  <c r="E132" i="1"/>
  <c r="E133" i="1"/>
  <c r="E141" i="1"/>
  <c r="E143" i="1"/>
  <c r="E148" i="1"/>
  <c r="E149" i="1"/>
  <c r="E150" i="1"/>
  <c r="E152" i="1"/>
  <c r="E154" i="1"/>
  <c r="E156" i="1"/>
  <c r="E158" i="1"/>
  <c r="E159" i="1"/>
  <c r="E160" i="1"/>
  <c r="E161" i="1"/>
  <c r="E166" i="1"/>
  <c r="E169" i="1"/>
  <c r="E171" i="1"/>
  <c r="E176" i="1"/>
  <c r="E178" i="1"/>
  <c r="E180" i="1"/>
  <c r="E182" i="1"/>
  <c r="E183" i="1"/>
  <c r="E184" i="1"/>
  <c r="E188" i="1"/>
  <c r="E189" i="1"/>
  <c r="E191" i="1"/>
  <c r="E192" i="1"/>
  <c r="E193" i="1"/>
  <c r="E194" i="1"/>
  <c r="E197" i="1"/>
  <c r="E199" i="1"/>
  <c r="E208" i="1"/>
  <c r="E209" i="1"/>
  <c r="E210" i="1"/>
  <c r="E211" i="1"/>
  <c r="E213" i="1"/>
  <c r="E214" i="1"/>
  <c r="E215" i="1"/>
  <c r="E217" i="1"/>
  <c r="E221" i="1"/>
  <c r="E222" i="1"/>
  <c r="E225" i="1"/>
  <c r="E226" i="1"/>
  <c r="E227" i="1"/>
  <c r="E229" i="1"/>
  <c r="E234" i="1"/>
  <c r="E235" i="1"/>
  <c r="E237" i="1"/>
  <c r="E243" i="1"/>
  <c r="E244" i="1"/>
  <c r="E253" i="1"/>
  <c r="E255" i="1"/>
  <c r="E260" i="1"/>
  <c r="E262" i="1"/>
  <c r="E264" i="1"/>
  <c r="E266" i="1"/>
  <c r="E270" i="1"/>
  <c r="E272" i="1"/>
  <c r="E273" i="1"/>
  <c r="E276" i="1"/>
  <c r="E278" i="1"/>
  <c r="E279" i="1"/>
  <c r="E280" i="1"/>
  <c r="E283" i="1"/>
  <c r="E289" i="1"/>
  <c r="E290" i="1"/>
  <c r="E295" i="1"/>
  <c r="E298" i="1"/>
  <c r="E305" i="1"/>
  <c r="E306" i="1"/>
  <c r="E309" i="1"/>
  <c r="E312" i="1"/>
  <c r="E313" i="1"/>
  <c r="E316" i="1"/>
  <c r="E319" i="1"/>
  <c r="E320" i="1"/>
  <c r="E324" i="1"/>
  <c r="E326" i="1"/>
  <c r="E329" i="1"/>
  <c r="E336" i="1"/>
  <c r="E338" i="1"/>
  <c r="E340" i="1"/>
  <c r="E341" i="1"/>
  <c r="E346" i="1"/>
  <c r="E349" i="1"/>
  <c r="E350" i="1"/>
  <c r="E351" i="1"/>
  <c r="E352" i="1"/>
  <c r="E357" i="1"/>
  <c r="E358" i="1"/>
  <c r="E361" i="1"/>
  <c r="E363" i="1"/>
  <c r="E366" i="1"/>
  <c r="E368" i="1"/>
  <c r="E373" i="1"/>
  <c r="E374" i="1"/>
  <c r="E376" i="1"/>
  <c r="E380" i="1"/>
  <c r="E384" i="1"/>
  <c r="E385" i="1"/>
  <c r="E388" i="1"/>
  <c r="E393" i="1"/>
  <c r="E394" i="1"/>
  <c r="E395" i="1"/>
  <c r="E396" i="1"/>
  <c r="E398" i="1"/>
  <c r="E399" i="1"/>
  <c r="E400" i="1"/>
  <c r="E408" i="1"/>
  <c r="E409" i="1"/>
  <c r="E415" i="1"/>
  <c r="E416" i="1"/>
  <c r="E417" i="1"/>
  <c r="E419" i="1"/>
  <c r="E421" i="1"/>
  <c r="E422" i="1"/>
  <c r="E423" i="1"/>
  <c r="E424" i="1"/>
  <c r="E426" i="1"/>
  <c r="E437" i="1"/>
  <c r="E442" i="1"/>
  <c r="E444" i="1"/>
  <c r="E445" i="1"/>
  <c r="E446" i="1"/>
  <c r="E453" i="1"/>
  <c r="E456" i="1"/>
  <c r="E459" i="1"/>
  <c r="E461" i="1"/>
  <c r="E462" i="1"/>
  <c r="E467" i="1"/>
  <c r="E478" i="1"/>
  <c r="E481" i="1"/>
  <c r="E482" i="1"/>
  <c r="E483" i="1"/>
  <c r="E484" i="1"/>
  <c r="E485" i="1"/>
  <c r="E486" i="1"/>
  <c r="E487" i="1"/>
  <c r="E489" i="1"/>
  <c r="E493" i="1"/>
  <c r="E495" i="1"/>
  <c r="E499" i="1"/>
  <c r="E501" i="1"/>
  <c r="E503" i="1"/>
  <c r="E504" i="1"/>
  <c r="E507" i="1"/>
  <c r="E514" i="1"/>
  <c r="E519" i="1"/>
  <c r="E526" i="1"/>
  <c r="E527" i="1"/>
  <c r="E531" i="1"/>
  <c r="E532" i="1"/>
  <c r="E548" i="1"/>
  <c r="E562" i="1"/>
  <c r="E563" i="1"/>
  <c r="E568" i="1"/>
  <c r="E569" i="1"/>
  <c r="E574" i="1"/>
  <c r="E585" i="1"/>
  <c r="E594" i="1"/>
  <c r="E595" i="1"/>
  <c r="E596" i="1"/>
  <c r="E602" i="1"/>
  <c r="E604" i="1"/>
  <c r="E607" i="1"/>
  <c r="E611" i="1"/>
  <c r="E616" i="1"/>
  <c r="E628" i="1"/>
  <c r="E634" i="1"/>
  <c r="E635" i="1"/>
  <c r="E639" i="1"/>
  <c r="E645" i="1"/>
  <c r="E648" i="1"/>
  <c r="E651" i="1"/>
  <c r="E652" i="1"/>
  <c r="E660" i="1"/>
  <c r="E661" i="1"/>
  <c r="E665" i="1"/>
  <c r="E666" i="1"/>
  <c r="E670" i="1"/>
  <c r="E677" i="1"/>
  <c r="E678" i="1"/>
  <c r="E681" i="1"/>
  <c r="E682" i="1"/>
  <c r="E684" i="1"/>
  <c r="E706" i="1"/>
  <c r="E707" i="1"/>
  <c r="E709" i="1"/>
  <c r="E710" i="1"/>
  <c r="E714" i="1"/>
  <c r="E715" i="1"/>
  <c r="E786" i="1"/>
  <c r="E789" i="1"/>
  <c r="E798" i="1"/>
  <c r="E799" i="1"/>
  <c r="E803" i="1"/>
  <c r="E804" i="1"/>
  <c r="E806" i="1"/>
  <c r="E808" i="1"/>
  <c r="E809" i="1"/>
  <c r="E811" i="1"/>
  <c r="E813" i="1"/>
  <c r="E814" i="1"/>
  <c r="E815" i="1"/>
  <c r="E816" i="1"/>
  <c r="E817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5" i="1"/>
  <c r="E836" i="1"/>
  <c r="E837" i="1"/>
  <c r="E840" i="1"/>
  <c r="E841" i="1"/>
  <c r="E842" i="1"/>
  <c r="E843" i="1"/>
  <c r="E849" i="1"/>
  <c r="E853" i="1"/>
  <c r="E856" i="1"/>
  <c r="E857" i="1"/>
  <c r="E863" i="1"/>
  <c r="E864" i="1"/>
  <c r="E867" i="1"/>
  <c r="E871" i="1"/>
  <c r="E872" i="1"/>
  <c r="E873" i="1"/>
  <c r="E874" i="1"/>
  <c r="E875" i="1"/>
  <c r="E876" i="1"/>
  <c r="E877" i="1"/>
  <c r="E878" i="1"/>
  <c r="E880" i="1"/>
  <c r="E883" i="1"/>
  <c r="E10" i="1"/>
  <c r="E11" i="1"/>
  <c r="E12" i="1"/>
  <c r="E13" i="1"/>
  <c r="E14" i="1"/>
  <c r="E15" i="1"/>
  <c r="E16" i="1"/>
  <c r="E17" i="1"/>
  <c r="E18" i="1"/>
  <c r="E19" i="1"/>
  <c r="E9" i="1" l="1"/>
</calcChain>
</file>

<file path=xl/sharedStrings.xml><?xml version="1.0" encoding="utf-8"?>
<sst xmlns="http://schemas.openxmlformats.org/spreadsheetml/2006/main" count="5703" uniqueCount="174">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</sst>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m/d/yy;@"/>
    <numFmt numFmtId="168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165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6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7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7" fontId="18" fillId="0" borderId="0" xfId="1" applyNumberFormat="1" applyFont="1" applyAlignment="1">
      <alignment horizontal="center" vertical="center"/>
    </xf>
    <xf numFmtId="0" fontId="19" fillId="0" borderId="0" xfId="0" applyFont="1"/>
    <xf numFmtId="166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8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7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164" fontId="8" fillId="0" borderId="0" xfId="0" applyNumberFormat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7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17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A2FC177E-470F-4D67-B7B4-2BD630DB32BF}"/>
    <cellStyle name="Normal" xfId="0" builtinId="0"/>
    <cellStyle name="Normal 2" xfId="2" xr:uid="{640A1052-0262-46B9-B535-5AB14D594772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F0F2D3EC-DAA1-4C6C-8001-A15F8A0D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Non-contingent PRJ Tracker."/>
      <sheetName val="LISTS"/>
      <sheetName val="2021-2021 IA Value"/>
      <sheetName val="Limited Transmission Tracker"/>
      <sheetName val="Website"/>
      <sheetName val="Non enegized queue"/>
      <sheetName val="Cluster Study 2025-2026"/>
      <sheetName val="Sheet2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 xml:space="preserve"> </v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>RQP-1</v>
          </cell>
          <cell r="AH93" t="str">
            <v>1 - PDRD</v>
          </cell>
          <cell r="AY93" t="str">
            <v>Solar</v>
          </cell>
          <cell r="AZ93">
            <v>1990</v>
          </cell>
          <cell r="BC93">
            <v>4990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D93">
            <v>46029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>
            <v>43850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44560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  <cell r="IB201" t="str">
            <v>Q4 2023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838D1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AZ273">
            <v>4250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43958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 xml:space="preserve"> 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838D1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>
            <v>43944</v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44579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44572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44376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44539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>RQP-1</v>
          </cell>
          <cell r="AH658" t="str">
            <v>1 - DEXT</v>
          </cell>
          <cell r="AY658" t="str">
            <v>Solar/Battery</v>
          </cell>
          <cell r="AZ658">
            <v>996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>
            <v>46062</v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 t="str">
            <v/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  <cell r="IB670" t="str">
            <v>Q4 2023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45195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>RQP-1</v>
          </cell>
          <cell r="AH729" t="str">
            <v>1 - BOST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 t="str">
            <v/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 t="str">
            <v/>
          </cell>
          <cell r="HG729">
            <v>44999</v>
          </cell>
          <cell r="IB729" t="str">
            <v>Q4 2025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 xml:space="preserve"> 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 xml:space="preserve"> </v>
          </cell>
          <cell r="AH733" t="str">
            <v xml:space="preserve"> 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 xml:space="preserve"> </v>
          </cell>
          <cell r="AH752" t="str">
            <v xml:space="preserve"> </v>
          </cell>
          <cell r="AJ752">
            <v>700</v>
          </cell>
          <cell r="AY752" t="str">
            <v>Solar</v>
          </cell>
          <cell r="AZ752">
            <v>500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>RQP-1</v>
          </cell>
          <cell r="AH782" t="str">
            <v>1 - LVFA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L782">
            <v>45992</v>
          </cell>
          <cell r="EZ782" t="str">
            <v>N/A</v>
          </cell>
          <cell r="FC782">
            <v>45611</v>
          </cell>
          <cell r="FD782">
            <v>45707</v>
          </cell>
          <cell r="FE782">
            <v>45692</v>
          </cell>
          <cell r="HG782">
            <v>45629</v>
          </cell>
          <cell r="IB782" t="str">
            <v>Q3 2024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 xml:space="preserve"> </v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 xml:space="preserve"> </v>
          </cell>
          <cell r="AJ806">
            <v>726</v>
          </cell>
          <cell r="AY806" t="str">
            <v>Solar/Battery</v>
          </cell>
          <cell r="AZ806">
            <v>996</v>
          </cell>
          <cell r="BD806">
            <v>996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  <cell r="IB806" t="str">
            <v>Q2 2026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/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AZ814">
            <v>996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/>
          </cell>
          <cell r="AJ816">
            <v>707</v>
          </cell>
          <cell r="AY816" t="str">
            <v>Solar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  <cell r="IB816" t="str">
            <v>Q4 2026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/>
          </cell>
          <cell r="AJ820">
            <v>817</v>
          </cell>
          <cell r="AY820" t="str">
            <v>Solar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FC820">
            <v>46007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>RQP-2</v>
          </cell>
          <cell r="AH828" t="str">
            <v>1 - MONM</v>
          </cell>
          <cell r="AJ828">
            <v>819</v>
          </cell>
          <cell r="AY828" t="str">
            <v>Solar</v>
          </cell>
          <cell r="AZ828">
            <v>999</v>
          </cell>
          <cell r="BJ828" t="str">
            <v>Monmouth</v>
          </cell>
          <cell r="BL828" t="str">
            <v>MONMOUTH</v>
          </cell>
          <cell r="BM828" t="str">
            <v>457D3</v>
          </cell>
          <cell r="EG828">
            <v>46043</v>
          </cell>
          <cell r="IB828" t="str">
            <v>Q4 2026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/>
          </cell>
          <cell r="AJ836">
            <v>587</v>
          </cell>
          <cell r="AY836" t="str">
            <v>Solar/Battery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K839">
            <v>45791</v>
          </cell>
          <cell r="EL839">
            <v>45961</v>
          </cell>
          <cell r="FD839">
            <v>45859</v>
          </cell>
          <cell r="HG839">
            <v>46007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45862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AZ853">
            <v>999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 xml:space="preserve">  </v>
          </cell>
          <cell r="AH859" t="str">
            <v xml:space="preserve"> </v>
          </cell>
          <cell r="AJ859">
            <v>723</v>
          </cell>
          <cell r="AY859" t="str">
            <v>Solar</v>
          </cell>
          <cell r="AZ859">
            <v>1500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  <cell r="FA859">
            <v>45961</v>
          </cell>
          <cell r="HG859">
            <v>46022</v>
          </cell>
          <cell r="IB859" t="str">
            <v>Q2 2027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>RQP-1</v>
          </cell>
          <cell r="AH867" t="str">
            <v>1 - ELM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J867">
            <v>45992</v>
          </cell>
          <cell r="EZ867">
            <v>45848</v>
          </cell>
          <cell r="FC867">
            <v>46058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J878">
            <v>838</v>
          </cell>
          <cell r="AY878" t="str">
            <v>Solar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2 -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RQP-2</v>
          </cell>
          <cell r="AH880" t="str">
            <v>2 -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Z880">
            <v>45751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Y882" t="str">
            <v>Solar</v>
          </cell>
          <cell r="AZ882">
            <v>999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EZ882">
            <v>46010</v>
          </cell>
          <cell r="HG882">
            <v>46013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RQP-1</v>
          </cell>
          <cell r="AH883" t="str">
            <v>1 -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EG883">
            <v>46043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FC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RQP-2</v>
          </cell>
          <cell r="AH900" t="str">
            <v>2 -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>RQP-1</v>
          </cell>
          <cell r="AH903" t="str">
            <v>1 - NORW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FC903">
            <v>46043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  <cell r="IB906" t="str">
            <v>Q4 2026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  <cell r="HG912">
            <v>45999</v>
          </cell>
          <cell r="IB912" t="str">
            <v>Q3 2026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J914">
            <v>815</v>
          </cell>
          <cell r="AY914" t="str">
            <v>Solar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RQP-3</v>
          </cell>
          <cell r="AH915" t="str">
            <v>2 - MONM</v>
          </cell>
          <cell r="AJ915">
            <v>827</v>
          </cell>
          <cell r="AY915" t="str">
            <v>Solar</v>
          </cell>
          <cell r="AZ915">
            <v>4999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Y918" t="str">
            <v>Solar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J923">
            <v>835</v>
          </cell>
          <cell r="AY923" t="str">
            <v>Solar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RQP-2</v>
          </cell>
          <cell r="AH927" t="str">
            <v>2 -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/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  <cell r="IB931" t="str">
            <v>Q4 2027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  <cell r="IB932" t="str">
            <v>Q4 2027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  <cell r="IB933" t="str">
            <v>Q2 2026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J934">
            <v>924</v>
          </cell>
          <cell r="AY934" t="str">
            <v>Solar</v>
          </cell>
          <cell r="BJ934" t="str">
            <v>Dover-Foxcroft</v>
          </cell>
          <cell r="BL934" t="str">
            <v>DOVER</v>
          </cell>
          <cell r="BM934" t="str">
            <v>815D2</v>
          </cell>
          <cell r="EG934">
            <v>45992</v>
          </cell>
          <cell r="EZ934">
            <v>46058</v>
          </cell>
          <cell r="IB934" t="str">
            <v>Q2 2027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Y935" t="str">
            <v>Solar/Battery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  <cell r="HG935">
            <v>45999</v>
          </cell>
          <cell r="IB935" t="str">
            <v>Q2 2026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J936">
            <v>928</v>
          </cell>
          <cell r="AY936" t="str">
            <v>Solar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  <cell r="IB936" t="str">
            <v>Q2 2026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J937">
            <v>911</v>
          </cell>
          <cell r="AY937" t="str">
            <v>Solar</v>
          </cell>
          <cell r="BJ937" t="str">
            <v>Levant</v>
          </cell>
          <cell r="BL937" t="str">
            <v>CARMEL</v>
          </cell>
          <cell r="BM937" t="str">
            <v>808D3</v>
          </cell>
          <cell r="IB937" t="str">
            <v>Q2 2026</v>
          </cell>
        </row>
        <row r="938">
          <cell r="A938">
            <v>937</v>
          </cell>
          <cell r="E938">
            <v>45854</v>
          </cell>
          <cell r="AG938" t="str">
            <v>RQP-1</v>
          </cell>
          <cell r="AH938" t="str">
            <v>1 - BASS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J938">
            <v>46003</v>
          </cell>
          <cell r="EZ938">
            <v>45958</v>
          </cell>
          <cell r="FC938">
            <v>46072</v>
          </cell>
          <cell r="HG938">
            <v>45964</v>
          </cell>
          <cell r="IB938" t="str">
            <v>Q2 2026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  <cell r="IB939" t="str">
            <v>Q2 2026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Y940" t="str">
            <v>Solar</v>
          </cell>
          <cell r="BJ940" t="str">
            <v>LIMINGTON</v>
          </cell>
          <cell r="BL940" t="str">
            <v>NORTH LIMINGTON</v>
          </cell>
          <cell r="BM940" t="str">
            <v>638D1</v>
          </cell>
          <cell r="IB940" t="str">
            <v>Q2 2026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Y941" t="str">
            <v>Solar</v>
          </cell>
          <cell r="BJ941" t="str">
            <v>PENOBSCOT</v>
          </cell>
          <cell r="BL941" t="str">
            <v>BUCKSPORT</v>
          </cell>
          <cell r="BM941" t="str">
            <v>806D2</v>
          </cell>
          <cell r="IB941" t="str">
            <v>Q2 2026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  <cell r="IB942" t="str">
            <v>Q2 2026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  <cell r="IB943" t="str">
            <v>Q2 2026</v>
          </cell>
        </row>
        <row r="944">
          <cell r="A944">
            <v>943</v>
          </cell>
          <cell r="E944">
            <v>45854</v>
          </cell>
          <cell r="AG944" t="str">
            <v>RQP-2</v>
          </cell>
          <cell r="AH944" t="str">
            <v>2 - BASS</v>
          </cell>
          <cell r="AJ944">
            <v>937</v>
          </cell>
          <cell r="AY944" t="str">
            <v>Solar</v>
          </cell>
          <cell r="AZ944">
            <v>999</v>
          </cell>
          <cell r="BJ944" t="str">
            <v>BERWICK</v>
          </cell>
          <cell r="BL944" t="str">
            <v>BASSETT</v>
          </cell>
          <cell r="BM944" t="str">
            <v>602D2</v>
          </cell>
          <cell r="IB944" t="str">
            <v>Q42026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>RQP-1</v>
          </cell>
          <cell r="AH946" t="str">
            <v>1 - WILT</v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  <cell r="EJ946">
            <v>45982</v>
          </cell>
          <cell r="FC946">
            <v>46050</v>
          </cell>
          <cell r="IB946" t="str">
            <v>Q3 2026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H947" t="str">
            <v>1 - CORI</v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EG947">
            <v>45982</v>
          </cell>
          <cell r="EZ947">
            <v>46050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>RQP-1</v>
          </cell>
          <cell r="AH948" t="str">
            <v>1 - LULA</v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  <cell r="EJ948">
            <v>46056</v>
          </cell>
          <cell r="EZ948">
            <v>46003</v>
          </cell>
          <cell r="IB948" t="str">
            <v>Q4 2026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 xml:space="preserve"> </v>
          </cell>
          <cell r="AJ949">
            <v>933</v>
          </cell>
          <cell r="AY949" t="str">
            <v>Solar</v>
          </cell>
          <cell r="BJ949" t="str">
            <v>Dover-Foxcroft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Y950" t="str">
            <v>Solar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  <cell r="IB950" t="str">
            <v>Q42026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  <cell r="EZ951">
            <v>45999</v>
          </cell>
          <cell r="HG951">
            <v>46007</v>
          </cell>
        </row>
        <row r="952">
          <cell r="A952">
            <v>951</v>
          </cell>
          <cell r="E952">
            <v>46001</v>
          </cell>
          <cell r="AG952" t="str">
            <v/>
          </cell>
          <cell r="AH952" t="str">
            <v>1 - RILE</v>
          </cell>
          <cell r="AY952" t="str">
            <v>Solar</v>
          </cell>
          <cell r="AZ952">
            <v>999</v>
          </cell>
          <cell r="BJ952" t="str">
            <v>Jay</v>
          </cell>
          <cell r="BL952" t="str">
            <v>RILEY</v>
          </cell>
          <cell r="BM952" t="str">
            <v>449D2</v>
          </cell>
          <cell r="IB952" t="str">
            <v>Q4 2027</v>
          </cell>
        </row>
        <row r="953">
          <cell r="A953">
            <v>952</v>
          </cell>
          <cell r="E953">
            <v>46001</v>
          </cell>
          <cell r="AG953" t="str">
            <v/>
          </cell>
          <cell r="AH953" t="str">
            <v>1 - SABA</v>
          </cell>
          <cell r="AY953" t="str">
            <v>Solar</v>
          </cell>
          <cell r="AZ953">
            <v>999</v>
          </cell>
          <cell r="BJ953" t="str">
            <v>Sabattus</v>
          </cell>
          <cell r="BL953" t="str">
            <v>SABATTUS</v>
          </cell>
          <cell r="BM953" t="str">
            <v>450D1</v>
          </cell>
        </row>
        <row r="954">
          <cell r="A954">
            <v>953</v>
          </cell>
          <cell r="E954">
            <v>46008</v>
          </cell>
          <cell r="AG954" t="str">
            <v/>
          </cell>
          <cell r="AH954" t="str">
            <v>1 - BUCK</v>
          </cell>
          <cell r="AY954" t="str">
            <v>Solar</v>
          </cell>
          <cell r="AZ954">
            <v>999</v>
          </cell>
          <cell r="BJ954" t="str">
            <v>Orland</v>
          </cell>
          <cell r="BL954" t="str">
            <v>BUCKSPORT</v>
          </cell>
          <cell r="BM954" t="str">
            <v>806D1</v>
          </cell>
        </row>
        <row r="955">
          <cell r="A955">
            <v>954</v>
          </cell>
          <cell r="E955">
            <v>46015</v>
          </cell>
          <cell r="AG955" t="str">
            <v>RQP-4</v>
          </cell>
          <cell r="AH955" t="str">
            <v>3 - NOAU</v>
          </cell>
          <cell r="AJ955">
            <v>878</v>
          </cell>
          <cell r="AY955" t="str">
            <v>Solar</v>
          </cell>
          <cell r="AZ955">
            <v>999</v>
          </cell>
          <cell r="BJ955" t="str">
            <v>Sidney</v>
          </cell>
          <cell r="BL955" t="str">
            <v>NORTH AUGUSTA</v>
          </cell>
          <cell r="BM955" t="str">
            <v>272D6</v>
          </cell>
        </row>
        <row r="956">
          <cell r="A956">
            <v>955</v>
          </cell>
          <cell r="E956">
            <v>46020</v>
          </cell>
          <cell r="AG956" t="str">
            <v/>
          </cell>
          <cell r="AH956" t="str">
            <v>1 - GARD</v>
          </cell>
          <cell r="AY956" t="str">
            <v>Solar</v>
          </cell>
          <cell r="AZ956">
            <v>999</v>
          </cell>
          <cell r="BJ956" t="str">
            <v>Gardiner</v>
          </cell>
          <cell r="BL956" t="str">
            <v>GARDINER</v>
          </cell>
          <cell r="BM956" t="str">
            <v>226D2</v>
          </cell>
        </row>
        <row r="957">
          <cell r="A957">
            <v>956</v>
          </cell>
          <cell r="E957">
            <v>46020</v>
          </cell>
          <cell r="AG957" t="str">
            <v/>
          </cell>
          <cell r="AH957" t="str">
            <v>1 - COMR</v>
          </cell>
          <cell r="AY957" t="str">
            <v>Solar</v>
          </cell>
          <cell r="AZ957">
            <v>999</v>
          </cell>
          <cell r="BJ957" t="str">
            <v>Whitefield</v>
          </cell>
          <cell r="BL957" t="str">
            <v>COOPERS MILLS ROAD</v>
          </cell>
          <cell r="BM957" t="str">
            <v>230D2</v>
          </cell>
          <cell r="IB957" t="str">
            <v>Q4 2027</v>
          </cell>
        </row>
        <row r="958">
          <cell r="A958">
            <v>957</v>
          </cell>
          <cell r="E958">
            <v>46021</v>
          </cell>
          <cell r="AG958" t="str">
            <v/>
          </cell>
          <cell r="AH958" t="str">
            <v>4 - NOAU</v>
          </cell>
          <cell r="AJ958">
            <v>954</v>
          </cell>
          <cell r="AY958" t="str">
            <v>Solar</v>
          </cell>
          <cell r="AZ958">
            <v>999</v>
          </cell>
          <cell r="BJ958" t="str">
            <v>Sidney</v>
          </cell>
          <cell r="BL958" t="str">
            <v>NORTH AUGUSTA</v>
          </cell>
          <cell r="BM958" t="str">
            <v>272D6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A65E-B1C8-45C4-A32E-DC4D569CE8D6}">
  <dimension ref="A1:AR1415"/>
  <sheetViews>
    <sheetView tabSelected="1" zoomScale="90" zoomScaleNormal="90" workbookViewId="0">
      <pane xSplit="1" topLeftCell="B1" activePane="topRight" state="frozen"/>
      <selection pane="topRight" activeCell="N22" sqref="N22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7" t="s">
        <v>0</v>
      </c>
      <c r="B1" s="107"/>
      <c r="C1" s="107"/>
      <c r="D1" s="107"/>
      <c r="E1" s="107"/>
      <c r="F1" s="107"/>
      <c r="G1" s="107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8" t="s">
        <v>1</v>
      </c>
      <c r="B5" s="108"/>
      <c r="C5" s="108"/>
      <c r="D5" s="108"/>
      <c r="E5" s="108"/>
      <c r="F5" s="10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tr">
        <f ca="1">"updated: "&amp;TEXT(TODAY(),"mm/dd/yyyy")</f>
        <v>updated: 02/23/yyyy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9" t="s">
        <v>2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1" t="s">
        <v>3</v>
      </c>
      <c r="N7" s="22"/>
      <c r="O7" s="21" t="s">
        <v>4</v>
      </c>
      <c r="P7" s="22"/>
      <c r="Q7" s="21" t="s">
        <v>5</v>
      </c>
      <c r="R7" s="22"/>
      <c r="S7" s="21" t="s">
        <v>6</v>
      </c>
      <c r="T7" s="22"/>
      <c r="U7" s="21" t="s">
        <v>7</v>
      </c>
      <c r="V7" s="22"/>
      <c r="W7" s="23" t="s">
        <v>8</v>
      </c>
      <c r="X7" s="21" t="s">
        <v>9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10</v>
      </c>
      <c r="B8" s="30" t="s">
        <v>11</v>
      </c>
      <c r="C8" s="30" t="s">
        <v>12</v>
      </c>
      <c r="D8" s="30" t="s">
        <v>13</v>
      </c>
      <c r="E8" s="30" t="s">
        <v>14</v>
      </c>
      <c r="F8" s="30" t="s">
        <v>15</v>
      </c>
      <c r="G8" s="30" t="s">
        <v>16</v>
      </c>
      <c r="H8" s="31" t="s">
        <v>17</v>
      </c>
      <c r="I8" s="30" t="s">
        <v>18</v>
      </c>
      <c r="J8" s="30" t="s">
        <v>19</v>
      </c>
      <c r="K8" s="30" t="s">
        <v>20</v>
      </c>
      <c r="L8" s="30" t="s">
        <v>21</v>
      </c>
      <c r="M8" s="32" t="s">
        <v>22</v>
      </c>
      <c r="N8" s="32" t="s">
        <v>23</v>
      </c>
      <c r="O8" s="32" t="s">
        <v>22</v>
      </c>
      <c r="P8" s="32" t="s">
        <v>23</v>
      </c>
      <c r="Q8" s="32" t="s">
        <v>22</v>
      </c>
      <c r="R8" s="32" t="s">
        <v>23</v>
      </c>
      <c r="S8" s="32" t="s">
        <v>22</v>
      </c>
      <c r="T8" s="32" t="s">
        <v>23</v>
      </c>
      <c r="U8" s="32" t="s">
        <v>22</v>
      </c>
      <c r="V8" s="32" t="s">
        <v>23</v>
      </c>
      <c r="W8" s="30" t="s">
        <v>24</v>
      </c>
      <c r="X8" s="33" t="s">
        <v>25</v>
      </c>
      <c r="Y8" s="33" t="s">
        <v>26</v>
      </c>
      <c r="Z8" s="33" t="s">
        <v>27</v>
      </c>
      <c r="AA8" s="33" t="s">
        <v>28</v>
      </c>
      <c r="AB8" s="33" t="s">
        <v>29</v>
      </c>
      <c r="AC8" s="33" t="s">
        <v>30</v>
      </c>
      <c r="AD8" s="33" t="s">
        <v>31</v>
      </c>
      <c r="AE8" s="33" t="s">
        <v>32</v>
      </c>
      <c r="AF8" s="30" t="s">
        <v>33</v>
      </c>
      <c r="AG8" s="30" t="s">
        <v>34</v>
      </c>
      <c r="AH8" s="30" t="s">
        <v>35</v>
      </c>
      <c r="AI8" s="34" t="s">
        <v>36</v>
      </c>
      <c r="AJ8" s="35" t="s">
        <v>37</v>
      </c>
      <c r="AK8" s="35" t="s">
        <v>38</v>
      </c>
      <c r="AL8" s="36" t="s">
        <v>39</v>
      </c>
      <c r="AM8" s="37" t="s">
        <v>40</v>
      </c>
      <c r="AN8" s="37" t="s">
        <v>41</v>
      </c>
      <c r="AO8" s="38" t="s">
        <v>42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24</v>
      </c>
      <c r="AH9" s="6" t="s">
        <v>43</v>
      </c>
      <c r="AI9" s="48">
        <v>44077</v>
      </c>
      <c r="AJ9" s="49" t="s">
        <v>44</v>
      </c>
      <c r="AK9" s="49" t="s">
        <v>45</v>
      </c>
      <c r="AL9" s="50">
        <v>0</v>
      </c>
      <c r="AM9" s="51">
        <v>43384</v>
      </c>
      <c r="AN9" s="52"/>
      <c r="AO9" s="53" t="s">
        <v>46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24</v>
      </c>
      <c r="AH10" s="6" t="s">
        <v>43</v>
      </c>
      <c r="AI10" s="48">
        <v>43699</v>
      </c>
      <c r="AJ10" s="54" t="s">
        <v>47</v>
      </c>
      <c r="AK10" s="54" t="s">
        <v>48</v>
      </c>
      <c r="AL10" s="55" t="s">
        <v>49</v>
      </c>
      <c r="AM10" s="56">
        <v>43703</v>
      </c>
      <c r="AN10" s="52"/>
      <c r="AO10" s="53" t="s">
        <v>46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24</v>
      </c>
      <c r="AH11" s="6" t="s">
        <v>43</v>
      </c>
      <c r="AI11" s="48">
        <v>43699</v>
      </c>
      <c r="AJ11" s="54" t="s">
        <v>47</v>
      </c>
      <c r="AK11" s="54" t="s">
        <v>48</v>
      </c>
      <c r="AL11" s="55" t="s">
        <v>49</v>
      </c>
      <c r="AM11" s="56">
        <v>43703</v>
      </c>
      <c r="AN11" s="52"/>
      <c r="AO11" s="53" t="s">
        <v>46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24</v>
      </c>
      <c r="AH12" s="6" t="s">
        <v>43</v>
      </c>
      <c r="AI12" s="48">
        <v>44022</v>
      </c>
      <c r="AJ12" s="54" t="s">
        <v>50</v>
      </c>
      <c r="AK12" s="54" t="s">
        <v>51</v>
      </c>
      <c r="AL12" s="55" t="s">
        <v>49</v>
      </c>
      <c r="AM12" s="56">
        <v>43703</v>
      </c>
      <c r="AN12" s="52"/>
      <c r="AO12" s="53" t="s">
        <v>46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24</v>
      </c>
      <c r="AH13" s="6" t="s">
        <v>43</v>
      </c>
      <c r="AI13" s="48">
        <v>44027</v>
      </c>
      <c r="AJ13" s="54" t="s">
        <v>44</v>
      </c>
      <c r="AK13" s="54" t="s">
        <v>52</v>
      </c>
      <c r="AL13" s="55">
        <v>0</v>
      </c>
      <c r="AM13" s="56">
        <v>43586</v>
      </c>
      <c r="AN13" s="52"/>
      <c r="AO13" s="53" t="s">
        <v>46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24</v>
      </c>
      <c r="AH14" s="6" t="s">
        <v>43</v>
      </c>
      <c r="AI14" s="48">
        <v>44075</v>
      </c>
      <c r="AJ14" s="54" t="s">
        <v>44</v>
      </c>
      <c r="AK14" s="54" t="s">
        <v>45</v>
      </c>
      <c r="AL14" s="55" t="s">
        <v>49</v>
      </c>
      <c r="AM14" s="56">
        <v>44039</v>
      </c>
      <c r="AN14" s="52"/>
      <c r="AO14" s="53" t="s">
        <v>46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 xml:space="preserve"> </v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24</v>
      </c>
      <c r="AH15" s="6" t="s">
        <v>43</v>
      </c>
      <c r="AI15" s="48">
        <v>44077</v>
      </c>
      <c r="AJ15" s="54" t="s">
        <v>44</v>
      </c>
      <c r="AK15" s="54" t="s">
        <v>45</v>
      </c>
      <c r="AL15" s="55">
        <v>0</v>
      </c>
      <c r="AM15" s="56">
        <v>43812</v>
      </c>
      <c r="AN15" s="52"/>
      <c r="AO15" s="53" t="s">
        <v>46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24</v>
      </c>
      <c r="AH16" s="6" t="s">
        <v>43</v>
      </c>
      <c r="AI16" s="48">
        <v>44062</v>
      </c>
      <c r="AJ16" s="54" t="s">
        <v>53</v>
      </c>
      <c r="AK16" s="54" t="s">
        <v>54</v>
      </c>
      <c r="AL16" s="55">
        <v>0</v>
      </c>
      <c r="AM16" s="56">
        <v>43931</v>
      </c>
      <c r="AN16" s="52"/>
      <c r="AO16" s="53" t="s">
        <v>46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24</v>
      </c>
      <c r="AH17" s="6" t="s">
        <v>43</v>
      </c>
      <c r="AI17" s="48">
        <v>44055</v>
      </c>
      <c r="AJ17" s="54" t="s">
        <v>55</v>
      </c>
      <c r="AK17" s="54" t="s">
        <v>56</v>
      </c>
      <c r="AL17" s="55">
        <v>0</v>
      </c>
      <c r="AM17" s="56">
        <v>43829</v>
      </c>
      <c r="AN17" s="52"/>
      <c r="AO17" s="53" t="s">
        <v>46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24</v>
      </c>
      <c r="AH18" s="6" t="s">
        <v>43</v>
      </c>
      <c r="AI18" s="48">
        <v>43750</v>
      </c>
      <c r="AJ18" s="54" t="s">
        <v>57</v>
      </c>
      <c r="AK18" s="54" t="s">
        <v>52</v>
      </c>
      <c r="AL18" s="55">
        <v>0</v>
      </c>
      <c r="AM18" s="56"/>
      <c r="AN18" s="52" t="s">
        <v>58</v>
      </c>
      <c r="AO18" s="53" t="s">
        <v>46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24</v>
      </c>
      <c r="AH19" s="6" t="s">
        <v>59</v>
      </c>
      <c r="AI19" s="48">
        <v>44229</v>
      </c>
      <c r="AJ19" s="54" t="s">
        <v>55</v>
      </c>
      <c r="AK19" s="54" t="s">
        <v>56</v>
      </c>
      <c r="AL19" s="55" t="s">
        <v>60</v>
      </c>
      <c r="AM19" s="56">
        <v>44026</v>
      </c>
      <c r="AN19" s="52"/>
      <c r="AO19" s="53" t="s">
        <v>61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62</v>
      </c>
      <c r="AH20" s="57" t="s">
        <v>62</v>
      </c>
      <c r="AI20" s="65"/>
      <c r="AJ20" s="66" t="s">
        <v>63</v>
      </c>
      <c r="AK20" s="66" t="s">
        <v>64</v>
      </c>
      <c r="AL20" s="67"/>
      <c r="AM20" s="68"/>
      <c r="AN20" s="69"/>
      <c r="AO20" s="70" t="s">
        <v>62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65</v>
      </c>
      <c r="AH21" s="57" t="s">
        <v>62</v>
      </c>
      <c r="AI21" s="65"/>
      <c r="AJ21" s="66" t="s">
        <v>66</v>
      </c>
      <c r="AK21" s="66" t="s">
        <v>51</v>
      </c>
      <c r="AL21" s="67" t="s">
        <v>49</v>
      </c>
      <c r="AM21" s="68"/>
      <c r="AN21" s="69">
        <v>44855</v>
      </c>
      <c r="AO21" s="70" t="s">
        <v>65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24</v>
      </c>
      <c r="AH22" s="6" t="s">
        <v>43</v>
      </c>
      <c r="AI22" s="48">
        <v>44077</v>
      </c>
      <c r="AJ22" s="54" t="s">
        <v>67</v>
      </c>
      <c r="AK22" s="54" t="s">
        <v>68</v>
      </c>
      <c r="AL22" s="55">
        <v>0</v>
      </c>
      <c r="AM22" s="56">
        <v>43812</v>
      </c>
      <c r="AN22" s="52"/>
      <c r="AO22" s="53" t="s">
        <v>46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65</v>
      </c>
      <c r="AH23" s="57" t="s">
        <v>62</v>
      </c>
      <c r="AI23" s="65"/>
      <c r="AJ23" s="66" t="s">
        <v>69</v>
      </c>
      <c r="AK23" s="66" t="s">
        <v>70</v>
      </c>
      <c r="AL23" s="67" t="s">
        <v>49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62</v>
      </c>
      <c r="AH24" s="57" t="s">
        <v>62</v>
      </c>
      <c r="AI24" s="65"/>
      <c r="AJ24" s="66" t="s">
        <v>63</v>
      </c>
      <c r="AK24" s="66" t="s">
        <v>68</v>
      </c>
      <c r="AL24" s="67"/>
      <c r="AM24" s="68"/>
      <c r="AN24" s="69"/>
      <c r="AO24" s="70" t="s">
        <v>62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24</v>
      </c>
      <c r="AH25" s="6" t="s">
        <v>43</v>
      </c>
      <c r="AI25" s="48">
        <v>44084</v>
      </c>
      <c r="AJ25" s="54" t="s">
        <v>55</v>
      </c>
      <c r="AK25" s="54" t="s">
        <v>71</v>
      </c>
      <c r="AL25" s="55">
        <v>0</v>
      </c>
      <c r="AM25" s="56">
        <v>43949</v>
      </c>
      <c r="AN25" s="52"/>
      <c r="AO25" s="53" t="s">
        <v>46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24</v>
      </c>
      <c r="AH26" s="6" t="s">
        <v>43</v>
      </c>
      <c r="AI26" s="48">
        <v>44096</v>
      </c>
      <c r="AJ26" s="54" t="s">
        <v>55</v>
      </c>
      <c r="AK26" s="54" t="s">
        <v>56</v>
      </c>
      <c r="AL26" s="55" t="s">
        <v>60</v>
      </c>
      <c r="AM26" s="56">
        <v>43949</v>
      </c>
      <c r="AN26" s="52"/>
      <c r="AO26" s="53" t="s">
        <v>61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24</v>
      </c>
      <c r="AH27" s="6" t="s">
        <v>43</v>
      </c>
      <c r="AI27" s="48">
        <v>44160</v>
      </c>
      <c r="AJ27" s="54" t="s">
        <v>55</v>
      </c>
      <c r="AK27" s="54" t="s">
        <v>71</v>
      </c>
      <c r="AL27" s="55" t="s">
        <v>60</v>
      </c>
      <c r="AM27" s="56">
        <v>44042</v>
      </c>
      <c r="AN27" s="52"/>
      <c r="AO27" s="53" t="s">
        <v>46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24</v>
      </c>
      <c r="AH28" s="6" t="s">
        <v>43</v>
      </c>
      <c r="AI28" s="48">
        <v>44075</v>
      </c>
      <c r="AJ28" s="54" t="s">
        <v>72</v>
      </c>
      <c r="AK28" s="54" t="s">
        <v>73</v>
      </c>
      <c r="AL28" s="55">
        <v>0</v>
      </c>
      <c r="AM28" s="56">
        <v>43887</v>
      </c>
      <c r="AN28" s="52"/>
      <c r="AO28" s="53" t="s">
        <v>46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24</v>
      </c>
      <c r="AH29" s="6" t="s">
        <v>43</v>
      </c>
      <c r="AI29" s="48">
        <v>44077</v>
      </c>
      <c r="AJ29" s="54" t="s">
        <v>72</v>
      </c>
      <c r="AK29" s="54" t="s">
        <v>74</v>
      </c>
      <c r="AL29" s="55">
        <v>0</v>
      </c>
      <c r="AM29" s="56">
        <v>43812</v>
      </c>
      <c r="AN29" s="52"/>
      <c r="AO29" s="53" t="s">
        <v>46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24</v>
      </c>
      <c r="AH30" s="6" t="s">
        <v>43</v>
      </c>
      <c r="AI30" s="48">
        <v>44089</v>
      </c>
      <c r="AJ30" s="54" t="s">
        <v>72</v>
      </c>
      <c r="AK30" s="54" t="s">
        <v>73</v>
      </c>
      <c r="AL30" s="55">
        <v>0</v>
      </c>
      <c r="AM30" s="56">
        <v>43887</v>
      </c>
      <c r="AN30" s="52"/>
      <c r="AO30" s="53" t="s">
        <v>46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24</v>
      </c>
      <c r="AH31" s="6" t="s">
        <v>43</v>
      </c>
      <c r="AI31" s="48">
        <v>43972</v>
      </c>
      <c r="AJ31" s="54" t="s">
        <v>47</v>
      </c>
      <c r="AK31" s="54" t="s">
        <v>75</v>
      </c>
      <c r="AL31" s="55">
        <v>0</v>
      </c>
      <c r="AM31" s="56">
        <v>43887</v>
      </c>
      <c r="AN31" s="52"/>
      <c r="AO31" s="53" t="s">
        <v>46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24</v>
      </c>
      <c r="AH32" s="6" t="s">
        <v>43</v>
      </c>
      <c r="AI32" s="48">
        <v>44145</v>
      </c>
      <c r="AJ32" s="54" t="s">
        <v>47</v>
      </c>
      <c r="AK32" s="54" t="s">
        <v>75</v>
      </c>
      <c r="AL32" s="55">
        <v>0</v>
      </c>
      <c r="AM32" s="56">
        <v>43889</v>
      </c>
      <c r="AN32" s="52"/>
      <c r="AO32" s="53" t="s">
        <v>46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24</v>
      </c>
      <c r="AH33" s="6" t="s">
        <v>43</v>
      </c>
      <c r="AI33" s="48">
        <v>43972</v>
      </c>
      <c r="AJ33" s="54" t="s">
        <v>44</v>
      </c>
      <c r="AK33" s="54" t="s">
        <v>52</v>
      </c>
      <c r="AL33" s="55" t="s">
        <v>60</v>
      </c>
      <c r="AM33" s="56">
        <v>43949</v>
      </c>
      <c r="AN33" s="52"/>
      <c r="AO33" s="53" t="s">
        <v>46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62</v>
      </c>
      <c r="AH34" s="57" t="s">
        <v>62</v>
      </c>
      <c r="AI34" s="65"/>
      <c r="AJ34" s="66" t="s">
        <v>44</v>
      </c>
      <c r="AK34" s="66" t="s">
        <v>52</v>
      </c>
      <c r="AL34" s="67">
        <v>3</v>
      </c>
      <c r="AM34" s="68"/>
      <c r="AN34" s="69"/>
      <c r="AO34" s="70" t="s">
        <v>62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62</v>
      </c>
      <c r="AH35" s="57" t="s">
        <v>62</v>
      </c>
      <c r="AI35" s="65"/>
      <c r="AJ35" s="66" t="s">
        <v>63</v>
      </c>
      <c r="AK35" s="66" t="s">
        <v>76</v>
      </c>
      <c r="AL35" s="67"/>
      <c r="AM35" s="68"/>
      <c r="AN35" s="69"/>
      <c r="AO35" s="70" t="s">
        <v>62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65</v>
      </c>
      <c r="AH36" s="57" t="s">
        <v>62</v>
      </c>
      <c r="AI36" s="65"/>
      <c r="AJ36" s="66" t="s">
        <v>47</v>
      </c>
      <c r="AK36" s="66" t="s">
        <v>75</v>
      </c>
      <c r="AL36" s="67">
        <v>3</v>
      </c>
      <c r="AM36" s="68">
        <v>44761</v>
      </c>
      <c r="AN36" s="69"/>
      <c r="AO36" s="53" t="s">
        <v>77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65</v>
      </c>
      <c r="AH37" s="57" t="s">
        <v>62</v>
      </c>
      <c r="AI37" s="65"/>
      <c r="AJ37" s="66" t="s">
        <v>47</v>
      </c>
      <c r="AK37" s="66" t="s">
        <v>75</v>
      </c>
      <c r="AL37" s="67">
        <v>3</v>
      </c>
      <c r="AM37" s="68">
        <v>44761</v>
      </c>
      <c r="AN37" s="69"/>
      <c r="AO37" s="53" t="s">
        <v>77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65</v>
      </c>
      <c r="AH38" s="57" t="s">
        <v>62</v>
      </c>
      <c r="AI38" s="65"/>
      <c r="AJ38" s="66" t="s">
        <v>47</v>
      </c>
      <c r="AK38" s="66" t="s">
        <v>75</v>
      </c>
      <c r="AL38" s="67">
        <v>3</v>
      </c>
      <c r="AM38" s="68">
        <v>44761</v>
      </c>
      <c r="AN38" s="69"/>
      <c r="AO38" s="53" t="s">
        <v>77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24</v>
      </c>
      <c r="AH39" s="6" t="s">
        <v>43</v>
      </c>
      <c r="AI39" s="48">
        <v>44054</v>
      </c>
      <c r="AJ39" s="54" t="s">
        <v>53</v>
      </c>
      <c r="AK39" s="54" t="s">
        <v>78</v>
      </c>
      <c r="AL39" s="55">
        <v>0</v>
      </c>
      <c r="AM39" s="56">
        <v>44007</v>
      </c>
      <c r="AN39" s="52"/>
      <c r="AO39" s="53" t="s">
        <v>46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24</v>
      </c>
      <c r="AH40" s="6" t="s">
        <v>43</v>
      </c>
      <c r="AI40" s="48">
        <v>44070</v>
      </c>
      <c r="AJ40" s="54" t="s">
        <v>79</v>
      </c>
      <c r="AK40" s="54" t="s">
        <v>80</v>
      </c>
      <c r="AL40" s="55" t="s">
        <v>60</v>
      </c>
      <c r="AM40" s="56">
        <v>44026</v>
      </c>
      <c r="AN40" s="52"/>
      <c r="AO40" s="53" t="s">
        <v>46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24</v>
      </c>
      <c r="AH41" s="6" t="s">
        <v>43</v>
      </c>
      <c r="AI41" s="48">
        <v>44066</v>
      </c>
      <c r="AJ41" s="54" t="s">
        <v>47</v>
      </c>
      <c r="AK41" s="54" t="s">
        <v>75</v>
      </c>
      <c r="AL41" s="55" t="s">
        <v>60</v>
      </c>
      <c r="AM41" s="56">
        <v>44026</v>
      </c>
      <c r="AN41" s="52"/>
      <c r="AO41" s="53" t="s">
        <v>46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24</v>
      </c>
      <c r="AH42" s="6" t="s">
        <v>59</v>
      </c>
      <c r="AI42" s="48">
        <v>45386</v>
      </c>
      <c r="AJ42" s="54" t="s">
        <v>47</v>
      </c>
      <c r="AK42" s="54" t="s">
        <v>75</v>
      </c>
      <c r="AL42" s="55">
        <v>3</v>
      </c>
      <c r="AM42" s="56">
        <v>44761</v>
      </c>
      <c r="AN42" s="52" t="s">
        <v>58</v>
      </c>
      <c r="AO42" s="53" t="s">
        <v>77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62</v>
      </c>
      <c r="AH43" s="57" t="s">
        <v>62</v>
      </c>
      <c r="AI43" s="65"/>
      <c r="AJ43" s="66" t="s">
        <v>63</v>
      </c>
      <c r="AK43" s="66" t="s">
        <v>81</v>
      </c>
      <c r="AL43" s="67"/>
      <c r="AM43" s="68"/>
      <c r="AN43" s="69"/>
      <c r="AO43" s="70" t="s">
        <v>62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62</v>
      </c>
      <c r="AH44" s="57" t="s">
        <v>62</v>
      </c>
      <c r="AI44" s="65"/>
      <c r="AJ44" s="66" t="s">
        <v>63</v>
      </c>
      <c r="AK44" s="66" t="s">
        <v>82</v>
      </c>
      <c r="AL44" s="67"/>
      <c r="AM44" s="68"/>
      <c r="AN44" s="69"/>
      <c r="AO44" s="70" t="s">
        <v>62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24</v>
      </c>
      <c r="AH45" s="6" t="s">
        <v>43</v>
      </c>
      <c r="AI45" s="48">
        <v>44008</v>
      </c>
      <c r="AJ45" s="54" t="s">
        <v>83</v>
      </c>
      <c r="AK45" s="54" t="s">
        <v>84</v>
      </c>
      <c r="AL45" s="55">
        <v>0</v>
      </c>
      <c r="AM45" s="56">
        <v>43949</v>
      </c>
      <c r="AN45" s="52"/>
      <c r="AO45" s="53" t="s">
        <v>61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62</v>
      </c>
      <c r="AH46" s="57" t="s">
        <v>62</v>
      </c>
      <c r="AI46" s="65"/>
      <c r="AJ46" s="66" t="s">
        <v>63</v>
      </c>
      <c r="AK46" s="66" t="s">
        <v>84</v>
      </c>
      <c r="AL46" s="67"/>
      <c r="AM46" s="68"/>
      <c r="AN46" s="69"/>
      <c r="AO46" s="70" t="s">
        <v>62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62</v>
      </c>
      <c r="AH47" s="57" t="s">
        <v>62</v>
      </c>
      <c r="AI47" s="65"/>
      <c r="AJ47" s="66" t="s">
        <v>63</v>
      </c>
      <c r="AK47" s="66" t="s">
        <v>84</v>
      </c>
      <c r="AL47" s="67"/>
      <c r="AM47" s="68"/>
      <c r="AN47" s="69"/>
      <c r="AO47" s="70" t="s">
        <v>62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24</v>
      </c>
      <c r="AH48" s="6" t="s">
        <v>43</v>
      </c>
      <c r="AI48" s="48">
        <v>44008</v>
      </c>
      <c r="AJ48" s="54" t="s">
        <v>69</v>
      </c>
      <c r="AK48" s="54" t="s">
        <v>85</v>
      </c>
      <c r="AL48" s="55">
        <v>0</v>
      </c>
      <c r="AM48" s="56">
        <v>44026</v>
      </c>
      <c r="AN48" s="52"/>
      <c r="AO48" s="53" t="s">
        <v>46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62</v>
      </c>
      <c r="AH49" s="57" t="s">
        <v>62</v>
      </c>
      <c r="AI49" s="65"/>
      <c r="AJ49" s="66" t="s">
        <v>63</v>
      </c>
      <c r="AK49" s="66" t="s">
        <v>86</v>
      </c>
      <c r="AL49" s="67"/>
      <c r="AM49" s="68"/>
      <c r="AN49" s="69"/>
      <c r="AO49" s="70" t="s">
        <v>62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62</v>
      </c>
      <c r="AH50" s="57" t="s">
        <v>62</v>
      </c>
      <c r="AI50" s="65"/>
      <c r="AJ50" s="66" t="s">
        <v>63</v>
      </c>
      <c r="AK50" s="66" t="s">
        <v>86</v>
      </c>
      <c r="AL50" s="67"/>
      <c r="AM50" s="68"/>
      <c r="AN50" s="69"/>
      <c r="AO50" s="70" t="s">
        <v>62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24</v>
      </c>
      <c r="AH51" s="6" t="s">
        <v>43</v>
      </c>
      <c r="AI51" s="48">
        <v>44067</v>
      </c>
      <c r="AJ51" s="54" t="s">
        <v>87</v>
      </c>
      <c r="AK51" s="54" t="s">
        <v>86</v>
      </c>
      <c r="AL51" s="55">
        <v>0</v>
      </c>
      <c r="AM51" s="56">
        <v>43889</v>
      </c>
      <c r="AN51" s="52"/>
      <c r="AO51" s="53" t="s">
        <v>46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24</v>
      </c>
      <c r="AH52" s="6" t="s">
        <v>43</v>
      </c>
      <c r="AI52" s="48">
        <v>43997</v>
      </c>
      <c r="AJ52" s="54" t="s">
        <v>83</v>
      </c>
      <c r="AK52" s="54" t="s">
        <v>84</v>
      </c>
      <c r="AL52" s="55" t="s">
        <v>60</v>
      </c>
      <c r="AM52" s="56">
        <v>43949</v>
      </c>
      <c r="AN52" s="52"/>
      <c r="AO52" s="53" t="s">
        <v>61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24</v>
      </c>
      <c r="AH53" s="6" t="s">
        <v>43</v>
      </c>
      <c r="AI53" s="48">
        <v>43979</v>
      </c>
      <c r="AJ53" s="54" t="s">
        <v>47</v>
      </c>
      <c r="AK53" s="54" t="s">
        <v>75</v>
      </c>
      <c r="AL53" s="55">
        <v>0</v>
      </c>
      <c r="AM53" s="56">
        <v>43889</v>
      </c>
      <c r="AN53" s="52"/>
      <c r="AO53" s="53" t="s">
        <v>46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24</v>
      </c>
      <c r="AH54" s="6" t="s">
        <v>43</v>
      </c>
      <c r="AI54" s="48">
        <v>44644</v>
      </c>
      <c r="AJ54" s="54" t="s">
        <v>44</v>
      </c>
      <c r="AK54" s="54" t="s">
        <v>45</v>
      </c>
      <c r="AL54" s="55" t="s">
        <v>60</v>
      </c>
      <c r="AM54" s="56">
        <v>44074</v>
      </c>
      <c r="AN54" s="52"/>
      <c r="AO54" s="53" t="s">
        <v>61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65</v>
      </c>
      <c r="AH55" s="57" t="s">
        <v>62</v>
      </c>
      <c r="AI55" s="65"/>
      <c r="AJ55" s="66" t="s">
        <v>83</v>
      </c>
      <c r="AK55" s="66" t="s">
        <v>84</v>
      </c>
      <c r="AL55" s="67" t="s">
        <v>60</v>
      </c>
      <c r="AM55" s="68">
        <v>44285</v>
      </c>
      <c r="AN55" s="69"/>
      <c r="AO55" s="70" t="s">
        <v>65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24</v>
      </c>
      <c r="AH56" s="6" t="s">
        <v>43</v>
      </c>
      <c r="AI56" s="48">
        <v>44147</v>
      </c>
      <c r="AJ56" s="54" t="s">
        <v>44</v>
      </c>
      <c r="AK56" s="54" t="s">
        <v>45</v>
      </c>
      <c r="AL56" s="55" t="s">
        <v>60</v>
      </c>
      <c r="AM56" s="56">
        <v>44026</v>
      </c>
      <c r="AN56" s="52"/>
      <c r="AO56" s="53" t="s">
        <v>46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24</v>
      </c>
      <c r="AH57" s="6" t="s">
        <v>43</v>
      </c>
      <c r="AI57" s="48">
        <v>44084</v>
      </c>
      <c r="AJ57" s="54" t="s">
        <v>87</v>
      </c>
      <c r="AK57" s="54" t="s">
        <v>86</v>
      </c>
      <c r="AL57" s="55">
        <v>0</v>
      </c>
      <c r="AM57" s="56">
        <v>43949</v>
      </c>
      <c r="AN57" s="52"/>
      <c r="AO57" s="53" t="s">
        <v>46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24</v>
      </c>
      <c r="AH58" s="6" t="s">
        <v>43</v>
      </c>
      <c r="AI58" s="48">
        <v>44054</v>
      </c>
      <c r="AJ58" s="54" t="s">
        <v>79</v>
      </c>
      <c r="AK58" s="54" t="s">
        <v>80</v>
      </c>
      <c r="AL58" s="55" t="s">
        <v>60</v>
      </c>
      <c r="AM58" s="56">
        <v>44026</v>
      </c>
      <c r="AN58" s="52"/>
      <c r="AO58" s="53" t="s">
        <v>46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24</v>
      </c>
      <c r="AH59" s="6" t="s">
        <v>43</v>
      </c>
      <c r="AI59" s="48">
        <v>43988</v>
      </c>
      <c r="AJ59" s="54" t="s">
        <v>44</v>
      </c>
      <c r="AK59" s="54" t="s">
        <v>52</v>
      </c>
      <c r="AL59" s="55" t="s">
        <v>60</v>
      </c>
      <c r="AM59" s="56">
        <v>43949</v>
      </c>
      <c r="AN59" s="52"/>
      <c r="AO59" s="53" t="s">
        <v>46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62</v>
      </c>
      <c r="AH60" s="57" t="s">
        <v>62</v>
      </c>
      <c r="AI60" s="65"/>
      <c r="AJ60" s="71" t="s">
        <v>63</v>
      </c>
      <c r="AK60" s="71" t="s">
        <v>56</v>
      </c>
      <c r="AL60" s="72"/>
      <c r="AM60" s="73"/>
      <c r="AN60" s="69"/>
      <c r="AO60" s="70" t="s">
        <v>62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24</v>
      </c>
      <c r="AH61" s="6" t="s">
        <v>43</v>
      </c>
      <c r="AI61" s="48">
        <v>44084</v>
      </c>
      <c r="AJ61" s="54" t="s">
        <v>79</v>
      </c>
      <c r="AK61" s="54" t="s">
        <v>80</v>
      </c>
      <c r="AL61" s="55">
        <v>0</v>
      </c>
      <c r="AM61" s="56">
        <v>43949</v>
      </c>
      <c r="AN61" s="52"/>
      <c r="AO61" s="53" t="s">
        <v>46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65</v>
      </c>
      <c r="AH62" s="57" t="s">
        <v>62</v>
      </c>
      <c r="AI62" s="65"/>
      <c r="AJ62" s="66" t="s">
        <v>47</v>
      </c>
      <c r="AK62" s="66" t="s">
        <v>75</v>
      </c>
      <c r="AL62" s="67">
        <v>3</v>
      </c>
      <c r="AM62" s="68">
        <v>44761</v>
      </c>
      <c r="AN62" s="69"/>
      <c r="AO62" s="70" t="s">
        <v>65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62</v>
      </c>
      <c r="AH63" s="57" t="s">
        <v>62</v>
      </c>
      <c r="AI63" s="65"/>
      <c r="AJ63" s="66" t="s">
        <v>88</v>
      </c>
      <c r="AK63" s="66" t="s">
        <v>75</v>
      </c>
      <c r="AL63" s="67">
        <v>3</v>
      </c>
      <c r="AM63" s="68"/>
      <c r="AN63" s="69"/>
      <c r="AO63" s="70" t="s">
        <v>62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62</v>
      </c>
      <c r="AH64" s="57" t="s">
        <v>62</v>
      </c>
      <c r="AI64" s="65"/>
      <c r="AJ64" s="66" t="s">
        <v>88</v>
      </c>
      <c r="AK64" s="66" t="s">
        <v>75</v>
      </c>
      <c r="AL64" s="67">
        <v>3</v>
      </c>
      <c r="AM64" s="68"/>
      <c r="AN64" s="69"/>
      <c r="AO64" s="70" t="s">
        <v>89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24</v>
      </c>
      <c r="AH65" s="6" t="s">
        <v>43</v>
      </c>
      <c r="AI65" s="48">
        <v>44035</v>
      </c>
      <c r="AJ65" s="54" t="s">
        <v>53</v>
      </c>
      <c r="AK65" s="54" t="s">
        <v>81</v>
      </c>
      <c r="AL65" s="55">
        <v>0</v>
      </c>
      <c r="AM65" s="56">
        <v>43949</v>
      </c>
      <c r="AN65" s="52"/>
      <c r="AO65" s="53" t="s">
        <v>46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62</v>
      </c>
      <c r="AH66" s="57" t="s">
        <v>62</v>
      </c>
      <c r="AI66" s="65"/>
      <c r="AJ66" s="66" t="s">
        <v>88</v>
      </c>
      <c r="AK66" s="66" t="s">
        <v>75</v>
      </c>
      <c r="AL66" s="67">
        <v>3</v>
      </c>
      <c r="AM66" s="68"/>
      <c r="AN66" s="69"/>
      <c r="AO66" s="70" t="s">
        <v>62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65</v>
      </c>
      <c r="AH67" s="57" t="s">
        <v>62</v>
      </c>
      <c r="AI67" s="65"/>
      <c r="AJ67" s="66" t="s">
        <v>87</v>
      </c>
      <c r="AK67" s="66" t="s">
        <v>86</v>
      </c>
      <c r="AL67" s="67">
        <v>3</v>
      </c>
      <c r="AM67" s="68">
        <v>45043</v>
      </c>
      <c r="AN67" s="69"/>
      <c r="AO67" s="70" t="s">
        <v>65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62</v>
      </c>
      <c r="AH68" s="57" t="s">
        <v>62</v>
      </c>
      <c r="AI68" s="65"/>
      <c r="AJ68" s="66" t="s">
        <v>63</v>
      </c>
      <c r="AK68" s="66" t="s">
        <v>86</v>
      </c>
      <c r="AL68" s="67"/>
      <c r="AM68" s="68"/>
      <c r="AN68" s="69"/>
      <c r="AO68" s="70" t="s">
        <v>62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24</v>
      </c>
      <c r="AH69" s="6" t="s">
        <v>43</v>
      </c>
      <c r="AI69" s="48">
        <v>44112</v>
      </c>
      <c r="AJ69" s="54" t="s">
        <v>50</v>
      </c>
      <c r="AK69" s="54" t="s">
        <v>51</v>
      </c>
      <c r="AL69" s="55">
        <v>0</v>
      </c>
      <c r="AM69" s="56">
        <v>43949</v>
      </c>
      <c r="AN69" s="52"/>
      <c r="AO69" s="53" t="s">
        <v>46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24</v>
      </c>
      <c r="AH70" s="6" t="s">
        <v>43</v>
      </c>
      <c r="AI70" s="48">
        <v>44055</v>
      </c>
      <c r="AJ70" s="54" t="s">
        <v>53</v>
      </c>
      <c r="AK70" s="54" t="s">
        <v>54</v>
      </c>
      <c r="AL70" s="55" t="s">
        <v>60</v>
      </c>
      <c r="AM70" s="56">
        <v>44026</v>
      </c>
      <c r="AN70" s="52"/>
      <c r="AO70" s="53" t="s">
        <v>46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24</v>
      </c>
      <c r="AH71" s="6" t="s">
        <v>43</v>
      </c>
      <c r="AI71" s="48">
        <v>44123</v>
      </c>
      <c r="AJ71" s="54" t="s">
        <v>79</v>
      </c>
      <c r="AK71" s="54" t="s">
        <v>80</v>
      </c>
      <c r="AL71" s="55" t="s">
        <v>60</v>
      </c>
      <c r="AM71" s="56">
        <v>44026</v>
      </c>
      <c r="AN71" s="52"/>
      <c r="AO71" s="53" t="s">
        <v>46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24</v>
      </c>
      <c r="AH72" s="6" t="s">
        <v>43</v>
      </c>
      <c r="AI72" s="48">
        <v>44087</v>
      </c>
      <c r="AJ72" s="54" t="s">
        <v>69</v>
      </c>
      <c r="AK72" s="54" t="s">
        <v>90</v>
      </c>
      <c r="AL72" s="55">
        <v>0</v>
      </c>
      <c r="AM72" s="56">
        <v>43949</v>
      </c>
      <c r="AN72" s="52"/>
      <c r="AO72" s="53" t="s">
        <v>46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65</v>
      </c>
      <c r="AH73" s="57" t="s">
        <v>62</v>
      </c>
      <c r="AI73" s="65"/>
      <c r="AJ73" s="66" t="s">
        <v>47</v>
      </c>
      <c r="AK73" s="66" t="s">
        <v>75</v>
      </c>
      <c r="AL73" s="67">
        <v>3</v>
      </c>
      <c r="AM73" s="68">
        <v>44761</v>
      </c>
      <c r="AN73" s="69"/>
      <c r="AO73" s="70" t="s">
        <v>65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24</v>
      </c>
      <c r="AH74" s="6" t="s">
        <v>43</v>
      </c>
      <c r="AI74" s="48">
        <v>44077</v>
      </c>
      <c r="AJ74" s="54" t="s">
        <v>91</v>
      </c>
      <c r="AK74" s="54" t="s">
        <v>92</v>
      </c>
      <c r="AL74" s="55">
        <v>0</v>
      </c>
      <c r="AM74" s="56">
        <v>43829</v>
      </c>
      <c r="AN74" s="52"/>
      <c r="AO74" s="53" t="s">
        <v>46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65</v>
      </c>
      <c r="AH75" s="57" t="s">
        <v>62</v>
      </c>
      <c r="AI75" s="65"/>
      <c r="AJ75" s="66" t="s">
        <v>87</v>
      </c>
      <c r="AK75" s="66" t="s">
        <v>86</v>
      </c>
      <c r="AL75" s="67">
        <v>3</v>
      </c>
      <c r="AM75" s="68">
        <v>45043</v>
      </c>
      <c r="AN75" s="69"/>
      <c r="AO75" s="53" t="s">
        <v>77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24</v>
      </c>
      <c r="AH76" s="6" t="s">
        <v>43</v>
      </c>
      <c r="AI76" s="48">
        <v>44096</v>
      </c>
      <c r="AJ76" s="54" t="s">
        <v>91</v>
      </c>
      <c r="AK76" s="54" t="s">
        <v>93</v>
      </c>
      <c r="AL76" s="55" t="s">
        <v>49</v>
      </c>
      <c r="AM76" s="56">
        <v>44547</v>
      </c>
      <c r="AN76" s="52"/>
      <c r="AO76" s="53" t="s">
        <v>61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65</v>
      </c>
      <c r="AH77" s="57" t="s">
        <v>62</v>
      </c>
      <c r="AI77" s="65"/>
      <c r="AJ77" s="66" t="s">
        <v>47</v>
      </c>
      <c r="AK77" s="66" t="s">
        <v>75</v>
      </c>
      <c r="AL77" s="67">
        <v>3</v>
      </c>
      <c r="AM77" s="68"/>
      <c r="AN77" s="69">
        <v>44764</v>
      </c>
      <c r="AO77" s="70" t="s">
        <v>65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24</v>
      </c>
      <c r="AH78" s="6" t="s">
        <v>43</v>
      </c>
      <c r="AI78" s="48">
        <v>44427</v>
      </c>
      <c r="AJ78" s="54" t="s">
        <v>94</v>
      </c>
      <c r="AK78" s="54" t="s">
        <v>51</v>
      </c>
      <c r="AL78" s="55">
        <v>3</v>
      </c>
      <c r="AM78" s="56">
        <v>44200</v>
      </c>
      <c r="AN78" s="52"/>
      <c r="AO78" s="53" t="s">
        <v>95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62</v>
      </c>
      <c r="AH79" s="57" t="s">
        <v>62</v>
      </c>
      <c r="AI79" s="65"/>
      <c r="AJ79" s="66" t="s">
        <v>63</v>
      </c>
      <c r="AK79" s="66" t="s">
        <v>51</v>
      </c>
      <c r="AL79" s="67"/>
      <c r="AM79" s="68"/>
      <c r="AN79" s="69"/>
      <c r="AO79" s="70" t="s">
        <v>62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65</v>
      </c>
      <c r="AH80" s="57" t="s">
        <v>62</v>
      </c>
      <c r="AI80" s="65"/>
      <c r="AJ80" s="66" t="s">
        <v>91</v>
      </c>
      <c r="AK80" s="66" t="s">
        <v>93</v>
      </c>
      <c r="AL80" s="67">
        <v>3</v>
      </c>
      <c r="AM80" s="68"/>
      <c r="AN80" s="69">
        <v>45275</v>
      </c>
      <c r="AO80" s="70" t="s">
        <v>65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62</v>
      </c>
      <c r="AH81" s="57" t="s">
        <v>62</v>
      </c>
      <c r="AI81" s="65"/>
      <c r="AJ81" s="66" t="s">
        <v>63</v>
      </c>
      <c r="AK81" s="66" t="s">
        <v>93</v>
      </c>
      <c r="AL81" s="67"/>
      <c r="AM81" s="68"/>
      <c r="AN81" s="69"/>
      <c r="AO81" s="70" t="s">
        <v>62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62</v>
      </c>
      <c r="AH82" s="57" t="s">
        <v>62</v>
      </c>
      <c r="AI82" s="65"/>
      <c r="AJ82" s="66" t="s">
        <v>87</v>
      </c>
      <c r="AK82" s="66" t="s">
        <v>86</v>
      </c>
      <c r="AL82" s="67">
        <v>3</v>
      </c>
      <c r="AM82" s="68">
        <v>45043</v>
      </c>
      <c r="AN82" s="69"/>
      <c r="AO82" s="53" t="s">
        <v>61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62</v>
      </c>
      <c r="AH83" s="57" t="s">
        <v>62</v>
      </c>
      <c r="AI83" s="65"/>
      <c r="AJ83" s="66" t="s">
        <v>44</v>
      </c>
      <c r="AK83" s="66" t="s">
        <v>45</v>
      </c>
      <c r="AL83" s="67">
        <v>3</v>
      </c>
      <c r="AM83" s="68"/>
      <c r="AN83" s="69"/>
      <c r="AO83" s="70" t="s">
        <v>62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62</v>
      </c>
      <c r="AH84" s="57" t="s">
        <v>62</v>
      </c>
      <c r="AI84" s="65"/>
      <c r="AJ84" s="66" t="s">
        <v>79</v>
      </c>
      <c r="AK84" s="66" t="s">
        <v>80</v>
      </c>
      <c r="AL84" s="67">
        <v>3</v>
      </c>
      <c r="AM84" s="68">
        <v>45281</v>
      </c>
      <c r="AN84" s="69"/>
      <c r="AO84" s="77" t="s">
        <v>65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24</v>
      </c>
      <c r="AH85" s="6" t="s">
        <v>43</v>
      </c>
      <c r="AI85" s="48">
        <v>44090</v>
      </c>
      <c r="AJ85" s="54" t="s">
        <v>87</v>
      </c>
      <c r="AK85" s="54" t="s">
        <v>86</v>
      </c>
      <c r="AL85" s="55" t="s">
        <v>60</v>
      </c>
      <c r="AM85" s="56">
        <v>44026</v>
      </c>
      <c r="AN85" s="52"/>
      <c r="AO85" s="53" t="s">
        <v>46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62</v>
      </c>
      <c r="AH86" s="57" t="s">
        <v>62</v>
      </c>
      <c r="AI86" s="65"/>
      <c r="AJ86" s="66" t="s">
        <v>63</v>
      </c>
      <c r="AK86" s="66" t="s">
        <v>76</v>
      </c>
      <c r="AL86" s="67"/>
      <c r="AM86" s="68"/>
      <c r="AN86" s="69"/>
      <c r="AO86" s="70" t="s">
        <v>62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24</v>
      </c>
      <c r="AH87" s="6" t="s">
        <v>43</v>
      </c>
      <c r="AI87" s="48">
        <v>44014</v>
      </c>
      <c r="AJ87" s="54" t="s">
        <v>72</v>
      </c>
      <c r="AK87" s="54" t="s">
        <v>64</v>
      </c>
      <c r="AL87" s="55">
        <v>0</v>
      </c>
      <c r="AM87" s="56">
        <v>43931</v>
      </c>
      <c r="AN87" s="52"/>
      <c r="AO87" s="53" t="s">
        <v>77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24</v>
      </c>
      <c r="AH88" s="6" t="s">
        <v>43</v>
      </c>
      <c r="AI88" s="48">
        <v>43969</v>
      </c>
      <c r="AJ88" s="54" t="s">
        <v>72</v>
      </c>
      <c r="AK88" s="54" t="s">
        <v>73</v>
      </c>
      <c r="AL88" s="55" t="s">
        <v>60</v>
      </c>
      <c r="AM88" s="56">
        <v>44007</v>
      </c>
      <c r="AN88" s="52"/>
      <c r="AO88" s="53" t="s">
        <v>46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24</v>
      </c>
      <c r="AH89" s="6" t="s">
        <v>43</v>
      </c>
      <c r="AI89" s="48">
        <v>44062</v>
      </c>
      <c r="AJ89" s="54" t="s">
        <v>96</v>
      </c>
      <c r="AK89" s="54" t="s">
        <v>97</v>
      </c>
      <c r="AL89" s="55">
        <v>0</v>
      </c>
      <c r="AM89" s="56">
        <v>43949</v>
      </c>
      <c r="AN89" s="52"/>
      <c r="AO89" s="53" t="s">
        <v>46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24</v>
      </c>
      <c r="AH90" s="6" t="s">
        <v>43</v>
      </c>
      <c r="AI90" s="48">
        <v>44140</v>
      </c>
      <c r="AJ90" s="54" t="s">
        <v>44</v>
      </c>
      <c r="AK90" s="54" t="s">
        <v>45</v>
      </c>
      <c r="AL90" s="55" t="s">
        <v>60</v>
      </c>
      <c r="AM90" s="56">
        <v>44007</v>
      </c>
      <c r="AN90" s="52"/>
      <c r="AO90" s="53" t="s">
        <v>46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62</v>
      </c>
      <c r="AH91" s="57" t="s">
        <v>62</v>
      </c>
      <c r="AI91" s="65"/>
      <c r="AJ91" s="66" t="s">
        <v>63</v>
      </c>
      <c r="AK91" s="66" t="s">
        <v>92</v>
      </c>
      <c r="AL91" s="67"/>
      <c r="AM91" s="68"/>
      <c r="AN91" s="69"/>
      <c r="AO91" s="70" t="s">
        <v>62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24</v>
      </c>
      <c r="AH92" s="6" t="s">
        <v>43</v>
      </c>
      <c r="AI92" s="48">
        <v>44084</v>
      </c>
      <c r="AJ92" s="54" t="s">
        <v>87</v>
      </c>
      <c r="AK92" s="54" t="s">
        <v>86</v>
      </c>
      <c r="AL92" s="55" t="s">
        <v>60</v>
      </c>
      <c r="AM92" s="56">
        <v>44026</v>
      </c>
      <c r="AN92" s="52"/>
      <c r="AO92" s="53" t="s">
        <v>46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62</v>
      </c>
      <c r="AH93" s="57" t="s">
        <v>62</v>
      </c>
      <c r="AI93" s="65"/>
      <c r="AJ93" s="66" t="s">
        <v>98</v>
      </c>
      <c r="AK93" s="66" t="s">
        <v>86</v>
      </c>
      <c r="AL93" s="67">
        <v>3</v>
      </c>
      <c r="AM93" s="68"/>
      <c r="AN93" s="69"/>
      <c r="AO93" s="70" t="s">
        <v>62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65</v>
      </c>
      <c r="AH94" s="57" t="s">
        <v>62</v>
      </c>
      <c r="AI94" s="65"/>
      <c r="AJ94" s="66" t="s">
        <v>87</v>
      </c>
      <c r="AK94" s="66" t="s">
        <v>86</v>
      </c>
      <c r="AL94" s="67">
        <v>3</v>
      </c>
      <c r="AM94" s="68">
        <v>45043</v>
      </c>
      <c r="AN94" s="69"/>
      <c r="AO94" s="70" t="s">
        <v>65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24</v>
      </c>
      <c r="AH95" s="6" t="s">
        <v>43</v>
      </c>
      <c r="AI95" s="48">
        <v>45127</v>
      </c>
      <c r="AJ95" s="54" t="s">
        <v>63</v>
      </c>
      <c r="AK95" s="54" t="s">
        <v>99</v>
      </c>
      <c r="AL95" s="55"/>
      <c r="AM95" s="56">
        <v>44790</v>
      </c>
      <c r="AN95" s="52"/>
      <c r="AO95" s="53" t="s">
        <v>61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65</v>
      </c>
      <c r="AH96" s="57" t="s">
        <v>62</v>
      </c>
      <c r="AI96" s="65"/>
      <c r="AJ96" s="66" t="s">
        <v>47</v>
      </c>
      <c r="AK96" s="66" t="s">
        <v>75</v>
      </c>
      <c r="AL96" s="67">
        <v>3</v>
      </c>
      <c r="AM96" s="68">
        <v>44761</v>
      </c>
      <c r="AN96" s="69"/>
      <c r="AO96" s="53" t="s">
        <v>61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24</v>
      </c>
      <c r="AH97" s="6" t="s">
        <v>43</v>
      </c>
      <c r="AI97" s="48">
        <v>44102</v>
      </c>
      <c r="AJ97" s="54" t="s">
        <v>63</v>
      </c>
      <c r="AK97" s="54" t="s">
        <v>100</v>
      </c>
      <c r="AL97" s="55">
        <v>0</v>
      </c>
      <c r="AM97" s="56">
        <v>44007</v>
      </c>
      <c r="AN97" s="52"/>
      <c r="AO97" s="53" t="s">
        <v>46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65</v>
      </c>
      <c r="AH98" s="57" t="s">
        <v>62</v>
      </c>
      <c r="AI98" s="65"/>
      <c r="AJ98" s="66" t="s">
        <v>87</v>
      </c>
      <c r="AK98" s="66" t="s">
        <v>86</v>
      </c>
      <c r="AL98" s="67">
        <v>3</v>
      </c>
      <c r="AM98" s="68">
        <v>45043</v>
      </c>
      <c r="AN98" s="69"/>
      <c r="AO98" s="70" t="s">
        <v>65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62</v>
      </c>
      <c r="AH99" s="57" t="s">
        <v>62</v>
      </c>
      <c r="AI99" s="65"/>
      <c r="AJ99" s="66" t="s">
        <v>87</v>
      </c>
      <c r="AK99" s="66" t="s">
        <v>86</v>
      </c>
      <c r="AL99" s="67">
        <v>3</v>
      </c>
      <c r="AM99" s="68"/>
      <c r="AN99" s="69">
        <v>45038</v>
      </c>
      <c r="AO99" s="70" t="s">
        <v>62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>1 - PDRD</v>
      </c>
      <c r="D100" s="42">
        <f>'[1]Level 4 Applications'!AJ93</f>
        <v>0</v>
      </c>
      <c r="E100" s="43" t="str">
        <f>'[1]Level 4 Applications'!$AG93</f>
        <v>RQP-1</v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1990</v>
      </c>
      <c r="L100" s="46">
        <f>'[1]Level 4 Applications'!BC93</f>
        <v>4990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>
        <f>IF(OR($AG100="EXECUTED-WITHDRAWN"),"",IF('[1]Level 4 Applications'!FD93=0,"",'[1]Level 4 Applications'!FD93))</f>
        <v>46029</v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24</v>
      </c>
      <c r="AH100" s="6" t="s">
        <v>59</v>
      </c>
      <c r="AI100" s="48">
        <v>45553</v>
      </c>
      <c r="AJ100" s="54" t="s">
        <v>50</v>
      </c>
      <c r="AK100" s="54" t="s">
        <v>51</v>
      </c>
      <c r="AL100" s="55">
        <v>3</v>
      </c>
      <c r="AM100" s="56">
        <v>45440</v>
      </c>
      <c r="AN100" s="52"/>
      <c r="AO100" s="53" t="s">
        <v>77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62</v>
      </c>
      <c r="AH101" s="57" t="s">
        <v>62</v>
      </c>
      <c r="AI101" s="65"/>
      <c r="AJ101" s="66" t="s">
        <v>63</v>
      </c>
      <c r="AK101" s="66" t="s">
        <v>101</v>
      </c>
      <c r="AL101" s="67">
        <v>0</v>
      </c>
      <c r="AM101" s="68"/>
      <c r="AN101" s="69"/>
      <c r="AO101" s="70" t="s">
        <v>62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24</v>
      </c>
      <c r="AH102" s="6" t="s">
        <v>43</v>
      </c>
      <c r="AI102" s="48">
        <v>44060</v>
      </c>
      <c r="AJ102" s="54" t="s">
        <v>50</v>
      </c>
      <c r="AK102" s="54" t="s">
        <v>51</v>
      </c>
      <c r="AL102" s="55">
        <v>0</v>
      </c>
      <c r="AM102" s="56">
        <v>43949</v>
      </c>
      <c r="AN102" s="52"/>
      <c r="AO102" s="53" t="s">
        <v>46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24</v>
      </c>
      <c r="AH103" s="6" t="s">
        <v>43</v>
      </c>
      <c r="AI103" s="48">
        <v>44342</v>
      </c>
      <c r="AJ103" s="54" t="s">
        <v>94</v>
      </c>
      <c r="AK103" s="54" t="s">
        <v>51</v>
      </c>
      <c r="AL103" s="55">
        <v>3</v>
      </c>
      <c r="AM103" s="56">
        <v>44200</v>
      </c>
      <c r="AN103" s="52"/>
      <c r="AO103" s="53" t="s">
        <v>46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65</v>
      </c>
      <c r="AH104" s="57" t="s">
        <v>62</v>
      </c>
      <c r="AI104" s="65"/>
      <c r="AJ104" s="66" t="s">
        <v>87</v>
      </c>
      <c r="AK104" s="66" t="s">
        <v>86</v>
      </c>
      <c r="AL104" s="67">
        <v>3</v>
      </c>
      <c r="AM104" s="68">
        <v>45043</v>
      </c>
      <c r="AN104" s="69"/>
      <c r="AO104" s="53" t="s">
        <v>61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102</v>
      </c>
      <c r="AH105" s="6" t="s">
        <v>43</v>
      </c>
      <c r="AI105" s="48">
        <v>44054</v>
      </c>
      <c r="AJ105" s="54" t="s">
        <v>55</v>
      </c>
      <c r="AK105" s="54" t="s">
        <v>56</v>
      </c>
      <c r="AL105" s="55">
        <v>3</v>
      </c>
      <c r="AM105" s="56">
        <v>44739</v>
      </c>
      <c r="AN105" s="52"/>
      <c r="AO105" s="53" t="s">
        <v>61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103</v>
      </c>
      <c r="AH106" s="6" t="s">
        <v>43</v>
      </c>
      <c r="AI106" s="48">
        <v>44054</v>
      </c>
      <c r="AJ106" s="54" t="s">
        <v>55</v>
      </c>
      <c r="AK106" s="54" t="s">
        <v>56</v>
      </c>
      <c r="AL106" s="55">
        <v>3</v>
      </c>
      <c r="AM106" s="56">
        <v>44739</v>
      </c>
      <c r="AN106" s="52"/>
      <c r="AO106" s="53" t="s">
        <v>61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65</v>
      </c>
      <c r="AH107" s="57" t="s">
        <v>62</v>
      </c>
      <c r="AI107" s="57"/>
      <c r="AJ107" s="66" t="s">
        <v>47</v>
      </c>
      <c r="AK107" s="66" t="s">
        <v>75</v>
      </c>
      <c r="AL107" s="67">
        <v>3</v>
      </c>
      <c r="AM107" s="68">
        <v>44761</v>
      </c>
      <c r="AN107" s="69"/>
      <c r="AO107" s="53" t="s">
        <v>61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65</v>
      </c>
      <c r="AH108" s="57" t="s">
        <v>62</v>
      </c>
      <c r="AI108" s="57"/>
      <c r="AJ108" s="66" t="s">
        <v>47</v>
      </c>
      <c r="AK108" s="66" t="s">
        <v>75</v>
      </c>
      <c r="AL108" s="67">
        <v>3</v>
      </c>
      <c r="AM108" s="68">
        <v>44761</v>
      </c>
      <c r="AN108" s="69"/>
      <c r="AO108" s="53" t="s">
        <v>61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104</v>
      </c>
      <c r="AH109" s="6" t="s">
        <v>59</v>
      </c>
      <c r="AI109" s="48">
        <v>44055</v>
      </c>
      <c r="AJ109" s="54" t="s">
        <v>87</v>
      </c>
      <c r="AK109" s="54" t="s">
        <v>86</v>
      </c>
      <c r="AL109" s="55">
        <v>3</v>
      </c>
      <c r="AM109" s="56">
        <v>45043</v>
      </c>
      <c r="AN109" s="52"/>
      <c r="AO109" s="53" t="s">
        <v>61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24</v>
      </c>
      <c r="AH110" s="6" t="s">
        <v>43</v>
      </c>
      <c r="AI110" s="48">
        <v>44032</v>
      </c>
      <c r="AJ110" s="54" t="s">
        <v>96</v>
      </c>
      <c r="AK110" s="54" t="s">
        <v>97</v>
      </c>
      <c r="AL110" s="55" t="s">
        <v>60</v>
      </c>
      <c r="AM110" s="56">
        <v>44109</v>
      </c>
      <c r="AN110" s="52"/>
      <c r="AO110" s="53" t="s">
        <v>46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62</v>
      </c>
      <c r="AH111" s="57" t="s">
        <v>62</v>
      </c>
      <c r="AI111" s="65"/>
      <c r="AJ111" s="66" t="s">
        <v>63</v>
      </c>
      <c r="AK111" s="66" t="s">
        <v>84</v>
      </c>
      <c r="AL111" s="67"/>
      <c r="AM111" s="68"/>
      <c r="AN111" s="69"/>
      <c r="AO111" s="70" t="s">
        <v>62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62</v>
      </c>
      <c r="AH112" s="57" t="s">
        <v>62</v>
      </c>
      <c r="AI112" s="65"/>
      <c r="AJ112" s="66" t="s">
        <v>63</v>
      </c>
      <c r="AK112" s="66"/>
      <c r="AL112" s="67"/>
      <c r="AM112" s="68"/>
      <c r="AN112" s="69"/>
      <c r="AO112" s="70" t="s">
        <v>62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62</v>
      </c>
      <c r="AH113" s="57" t="s">
        <v>62</v>
      </c>
      <c r="AI113" s="65"/>
      <c r="AJ113" s="66" t="s">
        <v>63</v>
      </c>
      <c r="AK113" s="66" t="s">
        <v>73</v>
      </c>
      <c r="AL113" s="67"/>
      <c r="AM113" s="68"/>
      <c r="AN113" s="69"/>
      <c r="AO113" s="70" t="s">
        <v>62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105</v>
      </c>
      <c r="AH114" s="6" t="s">
        <v>59</v>
      </c>
      <c r="AI114" s="48">
        <v>44055</v>
      </c>
      <c r="AJ114" s="54" t="s">
        <v>87</v>
      </c>
      <c r="AK114" s="54" t="s">
        <v>86</v>
      </c>
      <c r="AL114" s="55">
        <v>3</v>
      </c>
      <c r="AM114" s="56">
        <v>45043</v>
      </c>
      <c r="AN114" s="52"/>
      <c r="AO114" s="53" t="s">
        <v>61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106</v>
      </c>
      <c r="AH115" s="6" t="s">
        <v>43</v>
      </c>
      <c r="AI115" s="48">
        <v>44054</v>
      </c>
      <c r="AJ115" s="54" t="s">
        <v>91</v>
      </c>
      <c r="AK115" s="54" t="s">
        <v>107</v>
      </c>
      <c r="AL115" s="55">
        <v>0</v>
      </c>
      <c r="AM115" s="56">
        <v>44007</v>
      </c>
      <c r="AN115" s="52"/>
      <c r="AO115" s="53" t="s">
        <v>46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108</v>
      </c>
      <c r="AH116" s="6" t="s">
        <v>43</v>
      </c>
      <c r="AI116" s="48">
        <v>44054</v>
      </c>
      <c r="AJ116" s="54" t="s">
        <v>91</v>
      </c>
      <c r="AK116" s="54" t="s">
        <v>107</v>
      </c>
      <c r="AL116" s="55">
        <v>0</v>
      </c>
      <c r="AM116" s="56">
        <v>44007</v>
      </c>
      <c r="AN116" s="52"/>
      <c r="AO116" s="53" t="s">
        <v>46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62</v>
      </c>
      <c r="AH117" s="57" t="s">
        <v>62</v>
      </c>
      <c r="AI117" s="65"/>
      <c r="AJ117" s="66" t="s">
        <v>63</v>
      </c>
      <c r="AK117" s="66" t="s">
        <v>109</v>
      </c>
      <c r="AL117" s="67"/>
      <c r="AM117" s="68"/>
      <c r="AN117" s="69"/>
      <c r="AO117" s="70" t="s">
        <v>62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24</v>
      </c>
      <c r="AH118" s="6" t="s">
        <v>43</v>
      </c>
      <c r="AI118" s="48">
        <v>44032</v>
      </c>
      <c r="AJ118" s="54" t="s">
        <v>55</v>
      </c>
      <c r="AK118" s="54" t="s">
        <v>110</v>
      </c>
      <c r="AL118" s="55" t="s">
        <v>60</v>
      </c>
      <c r="AM118" s="56">
        <v>44026</v>
      </c>
      <c r="AN118" s="52"/>
      <c r="AO118" s="53" t="s">
        <v>46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62</v>
      </c>
      <c r="AH119" s="57" t="s">
        <v>62</v>
      </c>
      <c r="AI119" s="65"/>
      <c r="AJ119" s="66" t="s">
        <v>63</v>
      </c>
      <c r="AK119" s="66" t="s">
        <v>111</v>
      </c>
      <c r="AL119" s="67"/>
      <c r="AM119" s="68"/>
      <c r="AN119" s="69"/>
      <c r="AO119" s="70" t="s">
        <v>62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62</v>
      </c>
      <c r="AH120" s="57" t="s">
        <v>62</v>
      </c>
      <c r="AI120" s="65"/>
      <c r="AJ120" s="66" t="s">
        <v>63</v>
      </c>
      <c r="AK120" s="66" t="s">
        <v>71</v>
      </c>
      <c r="AL120" s="67"/>
      <c r="AM120" s="68"/>
      <c r="AN120" s="69"/>
      <c r="AO120" s="70" t="s">
        <v>62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62</v>
      </c>
      <c r="AH121" s="57" t="s">
        <v>62</v>
      </c>
      <c r="AI121" s="65"/>
      <c r="AJ121" s="66" t="s">
        <v>63</v>
      </c>
      <c r="AK121" s="66" t="s">
        <v>73</v>
      </c>
      <c r="AL121" s="67"/>
      <c r="AM121" s="68"/>
      <c r="AN121" s="69"/>
      <c r="AO121" s="70" t="s">
        <v>62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24</v>
      </c>
      <c r="AH122" s="6" t="s">
        <v>43</v>
      </c>
      <c r="AI122" s="48">
        <v>44062</v>
      </c>
      <c r="AJ122" s="54" t="s">
        <v>47</v>
      </c>
      <c r="AK122" s="54" t="s">
        <v>75</v>
      </c>
      <c r="AL122" s="55">
        <v>3</v>
      </c>
      <c r="AM122" s="56">
        <v>44761</v>
      </c>
      <c r="AN122" s="52"/>
      <c r="AO122" s="53" t="s">
        <v>46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62</v>
      </c>
      <c r="AH123" s="57" t="s">
        <v>62</v>
      </c>
      <c r="AI123" s="65"/>
      <c r="AJ123" s="66" t="s">
        <v>63</v>
      </c>
      <c r="AK123" s="66"/>
      <c r="AL123" s="67"/>
      <c r="AM123" s="68"/>
      <c r="AN123" s="69"/>
      <c r="AO123" s="70" t="s">
        <v>62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24</v>
      </c>
      <c r="AH124" s="6" t="s">
        <v>43</v>
      </c>
      <c r="AI124" s="48">
        <v>44244</v>
      </c>
      <c r="AJ124" s="54" t="s">
        <v>94</v>
      </c>
      <c r="AK124" s="54" t="s">
        <v>51</v>
      </c>
      <c r="AL124" s="55">
        <v>3</v>
      </c>
      <c r="AM124" s="56">
        <v>44200</v>
      </c>
      <c r="AN124" s="52"/>
      <c r="AO124" s="53" t="s">
        <v>46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65</v>
      </c>
      <c r="AH125" s="57" t="s">
        <v>62</v>
      </c>
      <c r="AI125" s="65"/>
      <c r="AJ125" s="66" t="s">
        <v>72</v>
      </c>
      <c r="AK125" s="66" t="s">
        <v>64</v>
      </c>
      <c r="AL125" s="67">
        <v>3</v>
      </c>
      <c r="AM125" s="68">
        <v>45169</v>
      </c>
      <c r="AN125" s="69"/>
      <c r="AO125" s="70" t="s">
        <v>77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24</v>
      </c>
      <c r="AH126" s="6" t="s">
        <v>43</v>
      </c>
      <c r="AI126" s="48">
        <v>44218</v>
      </c>
      <c r="AJ126" s="54" t="s">
        <v>67</v>
      </c>
      <c r="AK126" s="54" t="s">
        <v>112</v>
      </c>
      <c r="AL126" s="55">
        <v>0</v>
      </c>
      <c r="AM126" s="56">
        <v>44007</v>
      </c>
      <c r="AN126" s="52"/>
      <c r="AO126" s="53" t="s">
        <v>46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24</v>
      </c>
      <c r="AH127" s="6" t="s">
        <v>43</v>
      </c>
      <c r="AI127" s="48">
        <v>44087</v>
      </c>
      <c r="AJ127" s="54" t="s">
        <v>72</v>
      </c>
      <c r="AK127" s="54" t="s">
        <v>113</v>
      </c>
      <c r="AL127" s="55">
        <v>0</v>
      </c>
      <c r="AM127" s="56">
        <v>43949</v>
      </c>
      <c r="AN127" s="52"/>
      <c r="AO127" s="53" t="s">
        <v>46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62</v>
      </c>
      <c r="AH128" s="57" t="s">
        <v>62</v>
      </c>
      <c r="AI128" s="65"/>
      <c r="AJ128" s="66" t="s">
        <v>63</v>
      </c>
      <c r="AK128" s="66" t="s">
        <v>73</v>
      </c>
      <c r="AL128" s="67" t="s">
        <v>60</v>
      </c>
      <c r="AM128" s="68"/>
      <c r="AN128" s="69"/>
      <c r="AO128" s="70" t="s">
        <v>62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62</v>
      </c>
      <c r="AH129" s="57" t="s">
        <v>62</v>
      </c>
      <c r="AI129" s="65"/>
      <c r="AJ129" s="66" t="s">
        <v>98</v>
      </c>
      <c r="AK129" s="66" t="s">
        <v>86</v>
      </c>
      <c r="AL129" s="67">
        <v>3</v>
      </c>
      <c r="AM129" s="68"/>
      <c r="AN129" s="69"/>
      <c r="AO129" s="70" t="s">
        <v>62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24</v>
      </c>
      <c r="AH130" s="6" t="s">
        <v>43</v>
      </c>
      <c r="AI130" s="48">
        <v>44061</v>
      </c>
      <c r="AJ130" s="54" t="s">
        <v>96</v>
      </c>
      <c r="AK130" s="54" t="s">
        <v>82</v>
      </c>
      <c r="AL130" s="55">
        <v>0</v>
      </c>
      <c r="AM130" s="56">
        <v>44007</v>
      </c>
      <c r="AN130" s="52"/>
      <c r="AO130" s="53" t="s">
        <v>46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24</v>
      </c>
      <c r="AH131" s="6" t="s">
        <v>43</v>
      </c>
      <c r="AI131" s="48">
        <v>44327</v>
      </c>
      <c r="AJ131" s="54" t="s">
        <v>94</v>
      </c>
      <c r="AK131" s="54" t="s">
        <v>51</v>
      </c>
      <c r="AL131" s="55">
        <v>3</v>
      </c>
      <c r="AM131" s="56">
        <v>44200</v>
      </c>
      <c r="AN131" s="52"/>
      <c r="AO131" s="53" t="s">
        <v>46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24</v>
      </c>
      <c r="AH132" s="6" t="s">
        <v>43</v>
      </c>
      <c r="AI132" s="48">
        <v>44061</v>
      </c>
      <c r="AJ132" s="54" t="s">
        <v>50</v>
      </c>
      <c r="AK132" s="54" t="s">
        <v>51</v>
      </c>
      <c r="AL132" s="55" t="s">
        <v>60</v>
      </c>
      <c r="AM132" s="56">
        <v>44007</v>
      </c>
      <c r="AN132" s="52"/>
      <c r="AO132" s="53" t="s">
        <v>46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24</v>
      </c>
      <c r="AH133" s="6" t="s">
        <v>43</v>
      </c>
      <c r="AI133" s="48">
        <v>44074</v>
      </c>
      <c r="AJ133" s="54" t="s">
        <v>50</v>
      </c>
      <c r="AK133" s="54" t="s">
        <v>114</v>
      </c>
      <c r="AL133" s="55">
        <v>0</v>
      </c>
      <c r="AM133" s="56">
        <v>44042</v>
      </c>
      <c r="AN133" s="52"/>
      <c r="AO133" s="53" t="s">
        <v>46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62</v>
      </c>
      <c r="AH134" s="57" t="s">
        <v>62</v>
      </c>
      <c r="AI134" s="65"/>
      <c r="AJ134" s="66" t="s">
        <v>63</v>
      </c>
      <c r="AK134" s="66"/>
      <c r="AL134" s="67"/>
      <c r="AM134" s="68"/>
      <c r="AN134" s="69"/>
      <c r="AO134" s="70" t="s">
        <v>62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62</v>
      </c>
      <c r="AH135" s="57" t="s">
        <v>62</v>
      </c>
      <c r="AI135" s="65"/>
      <c r="AJ135" s="66" t="s">
        <v>63</v>
      </c>
      <c r="AK135" s="66" t="s">
        <v>80</v>
      </c>
      <c r="AL135" s="67"/>
      <c r="AM135" s="68"/>
      <c r="AN135" s="69"/>
      <c r="AO135" s="70" t="s">
        <v>62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62</v>
      </c>
      <c r="AH136" s="57" t="s">
        <v>62</v>
      </c>
      <c r="AI136" s="65"/>
      <c r="AJ136" s="66" t="s">
        <v>63</v>
      </c>
      <c r="AK136" s="66" t="s">
        <v>51</v>
      </c>
      <c r="AL136" s="67"/>
      <c r="AM136" s="68"/>
      <c r="AN136" s="69"/>
      <c r="AO136" s="70" t="s">
        <v>62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65</v>
      </c>
      <c r="AH137" s="57" t="s">
        <v>62</v>
      </c>
      <c r="AI137" s="65"/>
      <c r="AJ137" s="66" t="s">
        <v>72</v>
      </c>
      <c r="AK137" s="66" t="s">
        <v>73</v>
      </c>
      <c r="AL137" s="67">
        <v>3</v>
      </c>
      <c r="AM137" s="68">
        <v>45169</v>
      </c>
      <c r="AN137" s="69"/>
      <c r="AO137" s="70" t="s">
        <v>65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65</v>
      </c>
      <c r="AH138" s="57" t="s">
        <v>62</v>
      </c>
      <c r="AI138" s="65"/>
      <c r="AJ138" s="66" t="s">
        <v>87</v>
      </c>
      <c r="AK138" s="66" t="s">
        <v>86</v>
      </c>
      <c r="AL138" s="67">
        <v>3</v>
      </c>
      <c r="AM138" s="68">
        <v>45043</v>
      </c>
      <c r="AN138" s="69"/>
      <c r="AO138" s="70" t="s">
        <v>65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65</v>
      </c>
      <c r="AH139" s="57" t="s">
        <v>62</v>
      </c>
      <c r="AI139" s="65"/>
      <c r="AJ139" s="66" t="s">
        <v>44</v>
      </c>
      <c r="AK139" s="66" t="s">
        <v>45</v>
      </c>
      <c r="AL139" s="67">
        <v>3</v>
      </c>
      <c r="AM139" s="68">
        <v>44547</v>
      </c>
      <c r="AN139" s="69"/>
      <c r="AO139" s="53" t="s">
        <v>65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62</v>
      </c>
      <c r="AH140" s="57" t="s">
        <v>62</v>
      </c>
      <c r="AI140" s="65"/>
      <c r="AJ140" s="66" t="s">
        <v>44</v>
      </c>
      <c r="AK140" s="66" t="s">
        <v>45</v>
      </c>
      <c r="AL140" s="67">
        <v>3</v>
      </c>
      <c r="AM140" s="68"/>
      <c r="AN140" s="69">
        <v>44551</v>
      </c>
      <c r="AO140" s="70" t="s">
        <v>62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24</v>
      </c>
      <c r="AH141" s="6" t="s">
        <v>43</v>
      </c>
      <c r="AI141" s="48">
        <v>44095</v>
      </c>
      <c r="AJ141" s="54" t="s">
        <v>91</v>
      </c>
      <c r="AK141" s="54" t="s">
        <v>107</v>
      </c>
      <c r="AL141" s="55" t="s">
        <v>60</v>
      </c>
      <c r="AM141" s="56">
        <v>44155</v>
      </c>
      <c r="AN141" s="52"/>
      <c r="AO141" s="53" t="s">
        <v>46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62</v>
      </c>
      <c r="AH142" s="57" t="s">
        <v>62</v>
      </c>
      <c r="AI142" s="65"/>
      <c r="AJ142" s="66" t="s">
        <v>63</v>
      </c>
      <c r="AK142" s="66" t="s">
        <v>100</v>
      </c>
      <c r="AL142" s="67"/>
      <c r="AM142" s="68"/>
      <c r="AN142" s="69"/>
      <c r="AO142" s="70" t="s">
        <v>62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24</v>
      </c>
      <c r="AH143" s="6" t="s">
        <v>43</v>
      </c>
      <c r="AI143" s="48">
        <v>44490</v>
      </c>
      <c r="AJ143" s="54" t="s">
        <v>63</v>
      </c>
      <c r="AK143" s="54" t="s">
        <v>100</v>
      </c>
      <c r="AL143" s="55" t="s">
        <v>60</v>
      </c>
      <c r="AM143" s="56">
        <v>44252</v>
      </c>
      <c r="AN143" s="52"/>
      <c r="AO143" s="53" t="s">
        <v>61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65</v>
      </c>
      <c r="AH144" s="57" t="s">
        <v>62</v>
      </c>
      <c r="AI144" s="65"/>
      <c r="AJ144" s="66" t="s">
        <v>63</v>
      </c>
      <c r="AK144" s="66" t="s">
        <v>100</v>
      </c>
      <c r="AL144" s="67" t="s">
        <v>60</v>
      </c>
      <c r="AM144" s="68">
        <v>44523</v>
      </c>
      <c r="AN144" s="69"/>
      <c r="AO144" s="53" t="s">
        <v>77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65</v>
      </c>
      <c r="AH145" s="57" t="s">
        <v>62</v>
      </c>
      <c r="AI145" s="65"/>
      <c r="AJ145" s="66" t="s">
        <v>63</v>
      </c>
      <c r="AK145" s="66" t="s">
        <v>100</v>
      </c>
      <c r="AL145" s="67" t="s">
        <v>60</v>
      </c>
      <c r="AM145" s="68">
        <v>44523</v>
      </c>
      <c r="AN145" s="69" t="s">
        <v>58</v>
      </c>
      <c r="AO145" s="53" t="s">
        <v>65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65</v>
      </c>
      <c r="AH146" s="57" t="s">
        <v>62</v>
      </c>
      <c r="AI146" s="65"/>
      <c r="AJ146" s="66" t="s">
        <v>87</v>
      </c>
      <c r="AK146" s="66" t="s">
        <v>86</v>
      </c>
      <c r="AL146" s="67">
        <v>3</v>
      </c>
      <c r="AM146" s="68">
        <v>45043</v>
      </c>
      <c r="AN146" s="69"/>
      <c r="AO146" s="53" t="s">
        <v>77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62</v>
      </c>
      <c r="AH147" s="57" t="s">
        <v>62</v>
      </c>
      <c r="AI147" s="65"/>
      <c r="AJ147" s="66" t="s">
        <v>63</v>
      </c>
      <c r="AK147" s="66" t="s">
        <v>86</v>
      </c>
      <c r="AL147" s="67"/>
      <c r="AM147" s="68"/>
      <c r="AN147" s="69"/>
      <c r="AO147" s="70" t="s">
        <v>62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24</v>
      </c>
      <c r="AH148" s="6" t="s">
        <v>59</v>
      </c>
      <c r="AI148" s="48">
        <v>45446</v>
      </c>
      <c r="AJ148" s="54" t="s">
        <v>72</v>
      </c>
      <c r="AK148" s="54" t="s">
        <v>64</v>
      </c>
      <c r="AL148" s="55">
        <v>3</v>
      </c>
      <c r="AM148" s="56">
        <v>45169</v>
      </c>
      <c r="AN148" s="52" t="s">
        <v>58</v>
      </c>
      <c r="AO148" s="53" t="s">
        <v>77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24</v>
      </c>
      <c r="AH149" s="6" t="s">
        <v>43</v>
      </c>
      <c r="AI149" s="48">
        <v>44340</v>
      </c>
      <c r="AJ149" s="54" t="s">
        <v>94</v>
      </c>
      <c r="AK149" s="54" t="s">
        <v>51</v>
      </c>
      <c r="AL149" s="55">
        <v>3</v>
      </c>
      <c r="AM149" s="56">
        <v>44200</v>
      </c>
      <c r="AN149" s="52"/>
      <c r="AO149" s="53" t="s">
        <v>46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24</v>
      </c>
      <c r="AH150" s="6" t="s">
        <v>43</v>
      </c>
      <c r="AI150" s="48">
        <v>44112</v>
      </c>
      <c r="AJ150" s="54" t="s">
        <v>96</v>
      </c>
      <c r="AK150" s="54" t="s">
        <v>97</v>
      </c>
      <c r="AL150" s="55" t="s">
        <v>60</v>
      </c>
      <c r="AM150" s="56">
        <v>44026</v>
      </c>
      <c r="AN150" s="52"/>
      <c r="AO150" s="53" t="s">
        <v>46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62</v>
      </c>
      <c r="AH151" s="57" t="s">
        <v>62</v>
      </c>
      <c r="AI151" s="65"/>
      <c r="AJ151" s="66" t="s">
        <v>63</v>
      </c>
      <c r="AK151" s="66" t="s">
        <v>109</v>
      </c>
      <c r="AL151" s="67"/>
      <c r="AM151" s="68"/>
      <c r="AN151" s="69"/>
      <c r="AO151" s="70" t="s">
        <v>62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24</v>
      </c>
      <c r="AH152" s="6" t="s">
        <v>43</v>
      </c>
      <c r="AI152" s="48">
        <v>44820</v>
      </c>
      <c r="AJ152" s="54" t="s">
        <v>96</v>
      </c>
      <c r="AK152" s="54" t="s">
        <v>97</v>
      </c>
      <c r="AL152" s="55" t="s">
        <v>60</v>
      </c>
      <c r="AM152" s="56">
        <v>44285</v>
      </c>
      <c r="AN152" s="52"/>
      <c r="AO152" s="53" t="s">
        <v>61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62</v>
      </c>
      <c r="AH153" s="57" t="s">
        <v>62</v>
      </c>
      <c r="AI153" s="65"/>
      <c r="AJ153" s="66" t="s">
        <v>63</v>
      </c>
      <c r="AK153" s="66" t="s">
        <v>81</v>
      </c>
      <c r="AL153" s="67"/>
      <c r="AM153" s="68"/>
      <c r="AN153" s="69"/>
      <c r="AO153" s="70" t="s">
        <v>62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24</v>
      </c>
      <c r="AH154" s="6" t="s">
        <v>43</v>
      </c>
      <c r="AI154" s="48">
        <v>44084</v>
      </c>
      <c r="AJ154" s="54" t="s">
        <v>47</v>
      </c>
      <c r="AK154" s="54" t="s">
        <v>48</v>
      </c>
      <c r="AL154" s="55">
        <v>0</v>
      </c>
      <c r="AM154" s="56">
        <v>44026</v>
      </c>
      <c r="AN154" s="52"/>
      <c r="AO154" s="53" t="s">
        <v>46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62</v>
      </c>
      <c r="AH155" s="57" t="s">
        <v>62</v>
      </c>
      <c r="AI155" s="65"/>
      <c r="AJ155" s="66" t="s">
        <v>63</v>
      </c>
      <c r="AK155" s="66" t="s">
        <v>86</v>
      </c>
      <c r="AL155" s="67"/>
      <c r="AM155" s="68"/>
      <c r="AN155" s="69"/>
      <c r="AO155" s="70" t="s">
        <v>62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24</v>
      </c>
      <c r="AH156" s="6" t="s">
        <v>43</v>
      </c>
      <c r="AI156" s="48">
        <v>44087</v>
      </c>
      <c r="AJ156" s="54" t="s">
        <v>96</v>
      </c>
      <c r="AK156" s="54" t="s">
        <v>115</v>
      </c>
      <c r="AL156" s="55">
        <v>0</v>
      </c>
      <c r="AM156" s="56">
        <v>43949</v>
      </c>
      <c r="AN156" s="52"/>
      <c r="AO156" s="53" t="s">
        <v>46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65</v>
      </c>
      <c r="AH157" s="57" t="s">
        <v>62</v>
      </c>
      <c r="AI157" s="65"/>
      <c r="AJ157" s="66" t="s">
        <v>87</v>
      </c>
      <c r="AK157" s="66" t="s">
        <v>86</v>
      </c>
      <c r="AL157" s="67">
        <v>3</v>
      </c>
      <c r="AM157" s="68">
        <v>45043</v>
      </c>
      <c r="AN157" s="69"/>
      <c r="AO157" s="70" t="s">
        <v>65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24</v>
      </c>
      <c r="AH158" s="6" t="s">
        <v>43</v>
      </c>
      <c r="AI158" s="48">
        <v>44053</v>
      </c>
      <c r="AJ158" s="54" t="s">
        <v>87</v>
      </c>
      <c r="AK158" s="54" t="s">
        <v>86</v>
      </c>
      <c r="AL158" s="55" t="s">
        <v>60</v>
      </c>
      <c r="AM158" s="56">
        <v>44026</v>
      </c>
      <c r="AN158" s="52"/>
      <c r="AO158" s="53" t="s">
        <v>46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24</v>
      </c>
      <c r="AH159" s="6" t="s">
        <v>59</v>
      </c>
      <c r="AI159" s="48">
        <v>45271</v>
      </c>
      <c r="AJ159" s="54" t="s">
        <v>87</v>
      </c>
      <c r="AK159" s="54" t="s">
        <v>86</v>
      </c>
      <c r="AL159" s="55">
        <v>3</v>
      </c>
      <c r="AM159" s="56" t="s">
        <v>58</v>
      </c>
      <c r="AN159" s="52" t="s">
        <v>58</v>
      </c>
      <c r="AO159" s="53" t="s">
        <v>77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24</v>
      </c>
      <c r="AH160" s="6" t="s">
        <v>43</v>
      </c>
      <c r="AI160" s="48">
        <v>45204</v>
      </c>
      <c r="AJ160" s="54" t="s">
        <v>91</v>
      </c>
      <c r="AK160" s="54" t="s">
        <v>93</v>
      </c>
      <c r="AL160" s="55">
        <v>3</v>
      </c>
      <c r="AM160" s="56">
        <v>45281</v>
      </c>
      <c r="AN160" s="52"/>
      <c r="AO160" s="53" t="s">
        <v>61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24</v>
      </c>
      <c r="AH161" s="6" t="s">
        <v>43</v>
      </c>
      <c r="AI161" s="48">
        <v>44034</v>
      </c>
      <c r="AJ161" s="54" t="s">
        <v>44</v>
      </c>
      <c r="AK161" s="54" t="s">
        <v>52</v>
      </c>
      <c r="AL161" s="55" t="s">
        <v>60</v>
      </c>
      <c r="AM161" s="56">
        <v>44007</v>
      </c>
      <c r="AN161" s="52"/>
      <c r="AO161" s="53" t="s">
        <v>46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62</v>
      </c>
      <c r="AH162" s="57" t="s">
        <v>62</v>
      </c>
      <c r="AI162" s="65"/>
      <c r="AJ162" s="66" t="s">
        <v>63</v>
      </c>
      <c r="AK162" s="66" t="s">
        <v>52</v>
      </c>
      <c r="AL162" s="67"/>
      <c r="AM162" s="68"/>
      <c r="AN162" s="69"/>
      <c r="AO162" s="70" t="s">
        <v>62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62</v>
      </c>
      <c r="AH163" s="57" t="s">
        <v>62</v>
      </c>
      <c r="AI163" s="65"/>
      <c r="AJ163" s="66" t="s">
        <v>63</v>
      </c>
      <c r="AK163" s="66" t="s">
        <v>90</v>
      </c>
      <c r="AL163" s="67"/>
      <c r="AM163" s="68"/>
      <c r="AN163" s="69"/>
      <c r="AO163" s="70" t="s">
        <v>62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62</v>
      </c>
      <c r="AH164" s="57" t="s">
        <v>62</v>
      </c>
      <c r="AI164" s="65"/>
      <c r="AJ164" s="66" t="s">
        <v>63</v>
      </c>
      <c r="AK164" s="66" t="s">
        <v>80</v>
      </c>
      <c r="AL164" s="67" t="s">
        <v>60</v>
      </c>
      <c r="AM164" s="68"/>
      <c r="AN164" s="69"/>
      <c r="AO164" s="70" t="s">
        <v>62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>
        <f>IF(OR($AG165="EXECUTED-WITHDRAWN"),"",IF('[1]Level 4 Applications'!EG158=0,"",'[1]Level 4 Applications'!EG158))</f>
        <v>43850</v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62</v>
      </c>
      <c r="AH165" s="57" t="s">
        <v>62</v>
      </c>
      <c r="AI165" s="65"/>
      <c r="AJ165" s="66" t="s">
        <v>63</v>
      </c>
      <c r="AK165" s="66" t="s">
        <v>92</v>
      </c>
      <c r="AL165" s="67"/>
      <c r="AM165" s="68"/>
      <c r="AN165" s="69"/>
      <c r="AO165" s="70" t="s">
        <v>62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65</v>
      </c>
      <c r="AH166" s="57" t="s">
        <v>62</v>
      </c>
      <c r="AI166" s="65"/>
      <c r="AJ166" s="66" t="s">
        <v>91</v>
      </c>
      <c r="AK166" s="66" t="s">
        <v>92</v>
      </c>
      <c r="AL166" s="67">
        <v>3</v>
      </c>
      <c r="AM166" s="68">
        <v>45281</v>
      </c>
      <c r="AN166" s="69"/>
      <c r="AO166" s="53" t="s">
        <v>95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62</v>
      </c>
      <c r="AH167" s="57" t="s">
        <v>62</v>
      </c>
      <c r="AI167" s="65"/>
      <c r="AJ167" s="66" t="s">
        <v>63</v>
      </c>
      <c r="AK167" s="66" t="s">
        <v>73</v>
      </c>
      <c r="AL167" s="67"/>
      <c r="AM167" s="68"/>
      <c r="AN167" s="69"/>
      <c r="AO167" s="70" t="s">
        <v>62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65</v>
      </c>
      <c r="AH168" s="57" t="s">
        <v>62</v>
      </c>
      <c r="AI168" s="65"/>
      <c r="AJ168" s="66" t="s">
        <v>72</v>
      </c>
      <c r="AK168" s="66" t="s">
        <v>73</v>
      </c>
      <c r="AL168" s="67">
        <v>3</v>
      </c>
      <c r="AM168" s="68"/>
      <c r="AN168" s="69">
        <v>45161</v>
      </c>
      <c r="AO168" s="70" t="s">
        <v>65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24</v>
      </c>
      <c r="AH169" s="6" t="s">
        <v>43</v>
      </c>
      <c r="AI169" s="48">
        <v>44060</v>
      </c>
      <c r="AJ169" s="54" t="s">
        <v>83</v>
      </c>
      <c r="AK169" s="54" t="s">
        <v>116</v>
      </c>
      <c r="AL169" s="55">
        <v>0</v>
      </c>
      <c r="AM169" s="56"/>
      <c r="AN169" s="52" t="s">
        <v>58</v>
      </c>
      <c r="AO169" s="53" t="s">
        <v>46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62</v>
      </c>
      <c r="AH170" s="57" t="s">
        <v>62</v>
      </c>
      <c r="AI170" s="65"/>
      <c r="AJ170" s="66" t="s">
        <v>63</v>
      </c>
      <c r="AK170" s="66" t="s">
        <v>97</v>
      </c>
      <c r="AL170" s="67"/>
      <c r="AM170" s="68"/>
      <c r="AN170" s="69"/>
      <c r="AO170" s="70" t="s">
        <v>62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24</v>
      </c>
      <c r="AH171" s="6" t="s">
        <v>43</v>
      </c>
      <c r="AI171" s="48">
        <v>44062</v>
      </c>
      <c r="AJ171" s="54" t="s">
        <v>96</v>
      </c>
      <c r="AK171" s="54" t="s">
        <v>97</v>
      </c>
      <c r="AL171" s="55" t="s">
        <v>60</v>
      </c>
      <c r="AM171" s="56">
        <v>44026</v>
      </c>
      <c r="AN171" s="52"/>
      <c r="AO171" s="53" t="s">
        <v>46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62</v>
      </c>
      <c r="AH172" s="57" t="s">
        <v>62</v>
      </c>
      <c r="AI172" s="65"/>
      <c r="AJ172" s="66" t="s">
        <v>63</v>
      </c>
      <c r="AK172" s="66" t="s">
        <v>64</v>
      </c>
      <c r="AL172" s="67"/>
      <c r="AM172" s="68"/>
      <c r="AN172" s="69"/>
      <c r="AO172" s="70" t="s">
        <v>62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62</v>
      </c>
      <c r="AH173" s="57" t="s">
        <v>62</v>
      </c>
      <c r="AI173" s="65"/>
      <c r="AJ173" s="66" t="s">
        <v>63</v>
      </c>
      <c r="AK173" s="66" t="s">
        <v>100</v>
      </c>
      <c r="AL173" s="67"/>
      <c r="AM173" s="68"/>
      <c r="AN173" s="69"/>
      <c r="AO173" s="70" t="s">
        <v>62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62</v>
      </c>
      <c r="AH174" s="57" t="s">
        <v>62</v>
      </c>
      <c r="AI174" s="65"/>
      <c r="AJ174" s="66" t="s">
        <v>63</v>
      </c>
      <c r="AK174" s="66" t="s">
        <v>73</v>
      </c>
      <c r="AL174" s="67"/>
      <c r="AM174" s="68"/>
      <c r="AN174" s="69"/>
      <c r="AO174" s="70" t="s">
        <v>62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62</v>
      </c>
      <c r="AH175" s="57" t="s">
        <v>62</v>
      </c>
      <c r="AI175" s="65"/>
      <c r="AJ175" s="66" t="s">
        <v>63</v>
      </c>
      <c r="AK175" s="66" t="s">
        <v>73</v>
      </c>
      <c r="AL175" s="67" t="s">
        <v>60</v>
      </c>
      <c r="AM175" s="68"/>
      <c r="AN175" s="69"/>
      <c r="AO175" s="70" t="s">
        <v>62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24</v>
      </c>
      <c r="AH176" s="6" t="s">
        <v>43</v>
      </c>
      <c r="AI176" s="48">
        <v>44067</v>
      </c>
      <c r="AJ176" s="54" t="s">
        <v>96</v>
      </c>
      <c r="AK176" s="54" t="s">
        <v>111</v>
      </c>
      <c r="AL176" s="55">
        <v>0</v>
      </c>
      <c r="AM176" s="56">
        <v>43949</v>
      </c>
      <c r="AN176" s="52"/>
      <c r="AO176" s="53" t="s">
        <v>46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65</v>
      </c>
      <c r="AH177" s="57" t="s">
        <v>62</v>
      </c>
      <c r="AI177" s="65"/>
      <c r="AJ177" s="66" t="s">
        <v>72</v>
      </c>
      <c r="AK177" s="66" t="s">
        <v>73</v>
      </c>
      <c r="AL177" s="67">
        <v>3</v>
      </c>
      <c r="AM177" s="68"/>
      <c r="AN177" s="69">
        <v>45161</v>
      </c>
      <c r="AO177" s="70" t="s">
        <v>65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24</v>
      </c>
      <c r="AH178" s="6" t="s">
        <v>43</v>
      </c>
      <c r="AI178" s="48">
        <v>44893</v>
      </c>
      <c r="AJ178" s="54" t="s">
        <v>47</v>
      </c>
      <c r="AK178" s="54" t="s">
        <v>75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62</v>
      </c>
      <c r="AH179" s="57" t="s">
        <v>62</v>
      </c>
      <c r="AI179" s="65"/>
      <c r="AJ179" s="66" t="s">
        <v>63</v>
      </c>
      <c r="AK179" s="66" t="s">
        <v>86</v>
      </c>
      <c r="AL179" s="67"/>
      <c r="AM179" s="68"/>
      <c r="AN179" s="69"/>
      <c r="AO179" s="70" t="s">
        <v>62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24</v>
      </c>
      <c r="AH180" s="6" t="s">
        <v>43</v>
      </c>
      <c r="AI180" s="48">
        <v>44021</v>
      </c>
      <c r="AJ180" s="54" t="s">
        <v>55</v>
      </c>
      <c r="AK180" s="54" t="s">
        <v>56</v>
      </c>
      <c r="AL180" s="55" t="s">
        <v>60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62</v>
      </c>
      <c r="AH181" s="57" t="s">
        <v>62</v>
      </c>
      <c r="AI181" s="65"/>
      <c r="AJ181" s="66" t="s">
        <v>63</v>
      </c>
      <c r="AK181" s="66"/>
      <c r="AL181" s="67"/>
      <c r="AM181" s="68"/>
      <c r="AN181" s="69"/>
      <c r="AO181" s="70" t="s">
        <v>62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24</v>
      </c>
      <c r="AH182" s="6" t="s">
        <v>43</v>
      </c>
      <c r="AI182" s="48">
        <v>44035</v>
      </c>
      <c r="AJ182" s="54" t="s">
        <v>72</v>
      </c>
      <c r="AK182" s="54" t="s">
        <v>74</v>
      </c>
      <c r="AL182" s="55" t="s">
        <v>60</v>
      </c>
      <c r="AM182" s="56">
        <v>44007</v>
      </c>
      <c r="AN182" s="52"/>
      <c r="AO182" s="53" t="s">
        <v>46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24</v>
      </c>
      <c r="AH183" s="6" t="s">
        <v>43</v>
      </c>
      <c r="AI183" s="48">
        <v>44112</v>
      </c>
      <c r="AJ183" s="54" t="s">
        <v>96</v>
      </c>
      <c r="AK183" s="54" t="s">
        <v>111</v>
      </c>
      <c r="AL183" s="55" t="s">
        <v>60</v>
      </c>
      <c r="AM183" s="56">
        <v>44042</v>
      </c>
      <c r="AN183" s="52"/>
      <c r="AO183" s="53" t="s">
        <v>46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24</v>
      </c>
      <c r="AH184" s="6" t="s">
        <v>43</v>
      </c>
      <c r="AI184" s="48">
        <v>44112</v>
      </c>
      <c r="AJ184" s="54" t="s">
        <v>69</v>
      </c>
      <c r="AK184" s="54" t="s">
        <v>85</v>
      </c>
      <c r="AL184" s="55" t="s">
        <v>60</v>
      </c>
      <c r="AM184" s="56">
        <v>44042</v>
      </c>
      <c r="AN184" s="52"/>
      <c r="AO184" s="53" t="s">
        <v>46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65</v>
      </c>
      <c r="AH185" s="57" t="s">
        <v>62</v>
      </c>
      <c r="AI185" s="65"/>
      <c r="AJ185" s="66" t="s">
        <v>117</v>
      </c>
      <c r="AK185" s="66" t="s">
        <v>73</v>
      </c>
      <c r="AL185" s="67">
        <v>3</v>
      </c>
      <c r="AM185" s="68"/>
      <c r="AN185" s="69"/>
      <c r="AO185" s="70" t="s">
        <v>65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62</v>
      </c>
      <c r="AH186" s="57" t="s">
        <v>62</v>
      </c>
      <c r="AI186" s="65"/>
      <c r="AJ186" s="66" t="s">
        <v>47</v>
      </c>
      <c r="AK186" s="66" t="s">
        <v>75</v>
      </c>
      <c r="AL186" s="67">
        <v>3</v>
      </c>
      <c r="AM186" s="68"/>
      <c r="AN186" s="69">
        <v>44764</v>
      </c>
      <c r="AO186" s="70" t="s">
        <v>62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62</v>
      </c>
      <c r="AH187" s="57" t="s">
        <v>62</v>
      </c>
      <c r="AI187" s="65"/>
      <c r="AJ187" s="66" t="s">
        <v>63</v>
      </c>
      <c r="AK187" s="66" t="s">
        <v>100</v>
      </c>
      <c r="AL187" s="67"/>
      <c r="AM187" s="68"/>
      <c r="AN187" s="69"/>
      <c r="AO187" s="70" t="s">
        <v>62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24</v>
      </c>
      <c r="AH188" s="6" t="s">
        <v>43</v>
      </c>
      <c r="AI188" s="48">
        <v>44053</v>
      </c>
      <c r="AJ188" s="54" t="s">
        <v>83</v>
      </c>
      <c r="AK188" s="54" t="s">
        <v>118</v>
      </c>
      <c r="AL188" s="55">
        <v>0</v>
      </c>
      <c r="AM188" s="56">
        <v>43949</v>
      </c>
      <c r="AN188" s="52"/>
      <c r="AO188" s="53" t="s">
        <v>46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24</v>
      </c>
      <c r="AH189" s="6" t="s">
        <v>43</v>
      </c>
      <c r="AI189" s="48">
        <v>44018</v>
      </c>
      <c r="AJ189" s="54" t="s">
        <v>72</v>
      </c>
      <c r="AK189" s="54" t="s">
        <v>74</v>
      </c>
      <c r="AL189" s="55" t="s">
        <v>60</v>
      </c>
      <c r="AM189" s="56">
        <v>44042</v>
      </c>
      <c r="AN189" s="52"/>
      <c r="AO189" s="53" t="s">
        <v>46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62</v>
      </c>
      <c r="AH190" s="57" t="s">
        <v>62</v>
      </c>
      <c r="AI190" s="65"/>
      <c r="AJ190" s="66" t="s">
        <v>63</v>
      </c>
      <c r="AK190" s="66" t="s">
        <v>52</v>
      </c>
      <c r="AL190" s="67"/>
      <c r="AM190" s="68"/>
      <c r="AN190" s="69"/>
      <c r="AO190" s="70" t="s">
        <v>62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24</v>
      </c>
      <c r="AH191" s="6" t="s">
        <v>43</v>
      </c>
      <c r="AI191" s="48">
        <v>44566</v>
      </c>
      <c r="AJ191" s="54" t="s">
        <v>44</v>
      </c>
      <c r="AK191" s="54" t="s">
        <v>45</v>
      </c>
      <c r="AL191" s="55">
        <v>3</v>
      </c>
      <c r="AM191" s="56">
        <v>44547</v>
      </c>
      <c r="AN191" s="52"/>
      <c r="AO191" s="53" t="s">
        <v>46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24</v>
      </c>
      <c r="AH192" s="6" t="s">
        <v>43</v>
      </c>
      <c r="AI192" s="48">
        <v>44820</v>
      </c>
      <c r="AJ192" s="54" t="s">
        <v>44</v>
      </c>
      <c r="AK192" s="54" t="s">
        <v>52</v>
      </c>
      <c r="AL192" s="55">
        <v>3</v>
      </c>
      <c r="AM192" s="56">
        <v>44547</v>
      </c>
      <c r="AN192" s="52"/>
      <c r="AO192" s="53" t="s">
        <v>61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24</v>
      </c>
      <c r="AH193" s="6" t="s">
        <v>43</v>
      </c>
      <c r="AI193" s="48">
        <v>45093</v>
      </c>
      <c r="AJ193" s="54" t="s">
        <v>119</v>
      </c>
      <c r="AK193" s="54" t="s">
        <v>52</v>
      </c>
      <c r="AL193" s="55">
        <v>3</v>
      </c>
      <c r="AM193" s="56"/>
      <c r="AN193" s="52" t="s">
        <v>58</v>
      </c>
      <c r="AO193" s="53" t="s">
        <v>61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24</v>
      </c>
      <c r="AH194" s="6" t="s">
        <v>43</v>
      </c>
      <c r="AI194" s="48">
        <v>44495</v>
      </c>
      <c r="AJ194" s="54" t="s">
        <v>96</v>
      </c>
      <c r="AK194" s="54" t="s">
        <v>101</v>
      </c>
      <c r="AL194" s="55" t="s">
        <v>60</v>
      </c>
      <c r="AM194" s="56">
        <v>44109</v>
      </c>
      <c r="AN194" s="52"/>
      <c r="AO194" s="53" t="s">
        <v>46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62</v>
      </c>
      <c r="AH195" s="57" t="s">
        <v>62</v>
      </c>
      <c r="AI195" s="65"/>
      <c r="AJ195" s="66" t="s">
        <v>63</v>
      </c>
      <c r="AK195" s="66" t="s">
        <v>92</v>
      </c>
      <c r="AL195" s="67"/>
      <c r="AM195" s="68"/>
      <c r="AN195" s="69"/>
      <c r="AO195" s="70" t="s">
        <v>62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44560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65</v>
      </c>
      <c r="AH196" s="57" t="s">
        <v>62</v>
      </c>
      <c r="AI196" s="65"/>
      <c r="AJ196" s="66" t="s">
        <v>87</v>
      </c>
      <c r="AK196" s="66" t="s">
        <v>86</v>
      </c>
      <c r="AL196" s="67">
        <v>3</v>
      </c>
      <c r="AM196" s="68">
        <v>45043</v>
      </c>
      <c r="AN196" s="69"/>
      <c r="AO196" s="70" t="s">
        <v>65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24</v>
      </c>
      <c r="AH197" s="6" t="s">
        <v>43</v>
      </c>
      <c r="AI197" s="48">
        <v>44427</v>
      </c>
      <c r="AJ197" s="54" t="s">
        <v>96</v>
      </c>
      <c r="AK197" s="54" t="s">
        <v>120</v>
      </c>
      <c r="AL197" s="55">
        <v>0</v>
      </c>
      <c r="AM197" s="56">
        <v>44074</v>
      </c>
      <c r="AN197" s="52"/>
      <c r="AO197" s="53" t="s">
        <v>46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65</v>
      </c>
      <c r="AH198" s="57" t="s">
        <v>62</v>
      </c>
      <c r="AI198" s="65"/>
      <c r="AJ198" s="66" t="s">
        <v>72</v>
      </c>
      <c r="AK198" s="66" t="s">
        <v>73</v>
      </c>
      <c r="AL198" s="67">
        <v>3</v>
      </c>
      <c r="AM198" s="68">
        <v>45169</v>
      </c>
      <c r="AN198" s="69"/>
      <c r="AO198" s="53" t="s">
        <v>61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24</v>
      </c>
      <c r="AH199" s="6" t="s">
        <v>43</v>
      </c>
      <c r="AI199" s="48">
        <v>44425</v>
      </c>
      <c r="AJ199" s="54" t="s">
        <v>96</v>
      </c>
      <c r="AK199" s="54" t="s">
        <v>82</v>
      </c>
      <c r="AL199" s="55" t="s">
        <v>60</v>
      </c>
      <c r="AM199" s="56">
        <v>44285</v>
      </c>
      <c r="AN199" s="52"/>
      <c r="AO199" s="53" t="s">
        <v>46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62</v>
      </c>
      <c r="AH200" s="57" t="s">
        <v>62</v>
      </c>
      <c r="AI200" s="65"/>
      <c r="AJ200" s="66" t="s">
        <v>63</v>
      </c>
      <c r="AK200" s="66" t="s">
        <v>64</v>
      </c>
      <c r="AL200" s="67"/>
      <c r="AM200" s="68"/>
      <c r="AN200" s="69"/>
      <c r="AO200" s="70" t="s">
        <v>62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62</v>
      </c>
      <c r="AH201" s="57" t="s">
        <v>62</v>
      </c>
      <c r="AI201" s="65"/>
      <c r="AJ201" s="66" t="s">
        <v>63</v>
      </c>
      <c r="AK201" s="66" t="s">
        <v>100</v>
      </c>
      <c r="AL201" s="67"/>
      <c r="AM201" s="68"/>
      <c r="AN201" s="69"/>
      <c r="AO201" s="70" t="s">
        <v>62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62</v>
      </c>
      <c r="AH202" s="57" t="s">
        <v>62</v>
      </c>
      <c r="AI202" s="65"/>
      <c r="AJ202" s="66" t="s">
        <v>119</v>
      </c>
      <c r="AK202" s="66" t="s">
        <v>52</v>
      </c>
      <c r="AL202" s="67"/>
      <c r="AM202" s="68"/>
      <c r="AN202" s="69"/>
      <c r="AO202" s="70" t="s">
        <v>62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62</v>
      </c>
      <c r="AH203" s="57" t="s">
        <v>62</v>
      </c>
      <c r="AI203" s="65"/>
      <c r="AJ203" s="66" t="s">
        <v>63</v>
      </c>
      <c r="AK203" s="66" t="s">
        <v>51</v>
      </c>
      <c r="AL203" s="67"/>
      <c r="AM203" s="68"/>
      <c r="AN203" s="69"/>
      <c r="AO203" s="70" t="s">
        <v>62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62</v>
      </c>
      <c r="AH204" s="57" t="s">
        <v>62</v>
      </c>
      <c r="AI204" s="65"/>
      <c r="AJ204" s="66" t="s">
        <v>63</v>
      </c>
      <c r="AK204" s="66" t="s">
        <v>52</v>
      </c>
      <c r="AL204" s="67"/>
      <c r="AM204" s="68"/>
      <c r="AN204" s="69"/>
      <c r="AO204" s="70" t="s">
        <v>62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62</v>
      </c>
      <c r="AH205" s="57" t="s">
        <v>62</v>
      </c>
      <c r="AI205" s="65"/>
      <c r="AJ205" s="66" t="s">
        <v>63</v>
      </c>
      <c r="AK205" s="66" t="s">
        <v>52</v>
      </c>
      <c r="AL205" s="67"/>
      <c r="AM205" s="68"/>
      <c r="AN205" s="69"/>
      <c r="AO205" s="70" t="s">
        <v>62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65</v>
      </c>
      <c r="AH206" s="57" t="s">
        <v>62</v>
      </c>
      <c r="AI206" s="65"/>
      <c r="AJ206" s="66" t="s">
        <v>47</v>
      </c>
      <c r="AK206" s="66" t="s">
        <v>75</v>
      </c>
      <c r="AL206" s="67">
        <v>3</v>
      </c>
      <c r="AM206" s="68">
        <v>44761</v>
      </c>
      <c r="AN206" s="69"/>
      <c r="AO206" s="53" t="s">
        <v>61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62</v>
      </c>
      <c r="AH207" s="57" t="s">
        <v>62</v>
      </c>
      <c r="AI207" s="65"/>
      <c r="AJ207" s="66" t="s">
        <v>63</v>
      </c>
      <c r="AK207" s="66" t="s">
        <v>48</v>
      </c>
      <c r="AL207" s="67"/>
      <c r="AM207" s="68"/>
      <c r="AN207" s="69"/>
      <c r="AO207" s="70" t="s">
        <v>62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>Q4 2023</v>
      </c>
      <c r="AG208" s="6" t="s">
        <v>24</v>
      </c>
      <c r="AH208" s="6" t="s">
        <v>59</v>
      </c>
      <c r="AI208" s="48">
        <v>45740</v>
      </c>
      <c r="AJ208" s="54" t="s">
        <v>121</v>
      </c>
      <c r="AK208" s="54" t="s">
        <v>93</v>
      </c>
      <c r="AL208" s="55">
        <v>3</v>
      </c>
      <c r="AM208" s="56"/>
      <c r="AN208" s="52" t="s">
        <v>58</v>
      </c>
      <c r="AO208" s="53" t="s">
        <v>77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24</v>
      </c>
      <c r="AH209" s="6" t="s">
        <v>43</v>
      </c>
      <c r="AI209" s="48">
        <v>45097</v>
      </c>
      <c r="AJ209" s="54" t="s">
        <v>72</v>
      </c>
      <c r="AK209" s="54" t="s">
        <v>74</v>
      </c>
      <c r="AL209" s="55">
        <v>3</v>
      </c>
      <c r="AM209" s="56"/>
      <c r="AN209" s="52" t="s">
        <v>58</v>
      </c>
      <c r="AO209" s="53" t="s">
        <v>77</v>
      </c>
    </row>
    <row r="210" spans="1:41" s="70" customFormat="1" ht="15" customHeight="1">
      <c r="A210" s="57">
        <f>'[1]Level 4 Applications'!A203</f>
        <v>202</v>
      </c>
      <c r="B210" s="57">
        <f>'[1]Level 4 Applications'!B203</f>
        <v>0</v>
      </c>
      <c r="C210" s="58">
        <f>'[1]Level 4 Applications'!AH203</f>
        <v>0</v>
      </c>
      <c r="D210" s="58">
        <f>'[1]Level 4 Applications'!AJ203</f>
        <v>0</v>
      </c>
      <c r="E210" s="60" t="str">
        <f>'[1]Level 4 Applications'!$AG203</f>
        <v/>
      </c>
      <c r="F210" s="60">
        <f>'[1]Level 4 Applications'!E203</f>
        <v>43759</v>
      </c>
      <c r="G210" s="60" t="str">
        <f>'[1]Level 4 Applications'!BJ203</f>
        <v>Windham</v>
      </c>
      <c r="H210" s="61" t="str">
        <f>'[1]Level 4 Applications'!BL203</f>
        <v>SWETT ROAD</v>
      </c>
      <c r="I210" s="62" t="str">
        <f>'[1]Level 4 Applications'!BM203</f>
        <v>682D2</v>
      </c>
      <c r="J210" s="60" t="str">
        <f>'[1]Level 4 Applications'!AY203</f>
        <v>Solar/Battery</v>
      </c>
      <c r="K210" s="63">
        <f>'[1]Level 4 Applications'!AZ203</f>
        <v>0</v>
      </c>
      <c r="L210" s="63" t="str">
        <f>'[1]Level 4 Applications'!BC203</f>
        <v xml:space="preserve"> </v>
      </c>
      <c r="M210" s="64" t="str">
        <f>IF(OR($AG210="EXECUTED-WITHDRAWN"),"",IF('[1]Level 4 Applications'!EE203=0,"",'[1]Level 4 Applications'!EE203))</f>
        <v/>
      </c>
      <c r="N210" s="64" t="str">
        <f>IF(OR($AG210="EXECUTED-WITHDRAWN"),"",IF('[1]Level 4 Applications'!EX203=0,"",'[1]Level 4 Applications'!EX203))</f>
        <v/>
      </c>
      <c r="O210" s="64" t="str">
        <f>IF(OR($AG210="EXECUTED-WITHDRAWN"),"",IF('[1]Level 4 Applications'!EF203=0,"",'[1]Level 4 Applications'!EF203))</f>
        <v/>
      </c>
      <c r="P210" s="64" t="str">
        <f>IF(OR($AG210="EXECUTED-WITHDRAWN"),"",IF('[1]Level 4 Applications'!EY203=0,"",'[1]Level 4 Applications'!EY203))</f>
        <v/>
      </c>
      <c r="Q210" s="64" t="str">
        <f>IF(OR($AG210="EXECUTED-WITHDRAWN"),"",IF('[1]Level 4 Applications'!EG203=0,"",'[1]Level 4 Applications'!EG203))</f>
        <v/>
      </c>
      <c r="R210" s="64" t="str">
        <f>IF(OR($AG210="EXECUTED-WITHDRAWN"),"",IF('[1]Level 4 Applications'!EZ203=0,"",'[1]Level 4 Applications'!EZ203))</f>
        <v/>
      </c>
      <c r="S210" s="64" t="str">
        <f>IF(OR($AG210="EXECUTED-WITHDRAWN"),"",IF('[1]Level 4 Applications'!EH203=0,"",'[1]Level 4 Applications'!EH203))</f>
        <v/>
      </c>
      <c r="T210" s="64" t="str">
        <f>IF(OR($AG210="EXECUTED-WITHDRAWN"),"",IF('[1]Level 4 Applications'!FA203=0,"",'[1]Level 4 Applications'!FA203))</f>
        <v/>
      </c>
      <c r="U210" s="64" t="str">
        <f>IF(OR($AG210="EXECUTED-WITHDRAWN"),"",IF('[1]Level 4 Applications'!EI203=0,"",'[1]Level 4 Applications'!EI203))</f>
        <v/>
      </c>
      <c r="V210" s="64" t="str">
        <f>IF(OR($AG210="EXECUTED-WITHDRAWN"),"",IF('[1]Level 4 Applications'!FB203=0,"",'[1]Level 4 Applications'!FB203))</f>
        <v/>
      </c>
      <c r="W210" s="65">
        <f>+IF('[1]Level 4 Applications'!HG203=0,"",'[1]Level 4 Applications'!HG203)</f>
        <v>44036</v>
      </c>
      <c r="X210" s="64" t="str">
        <f>IF(OR($AG210="EXECUTED-WITHDRAWN"),"",IF('[1]Level 4 Applications'!EJ203=0,"",'[1]Level 4 Applications'!EJ203))</f>
        <v/>
      </c>
      <c r="Y210" s="64" t="str">
        <f>IF(OR($AG210="EXECUTED-WITHDRAWN"),"",IF('[1]Level 4 Applications'!FC203=0,"",'[1]Level 4 Applications'!FC203))</f>
        <v/>
      </c>
      <c r="Z210" s="64" t="str">
        <f>IF(OR($AG210="EXECUTED-WITHDRAWN"),"",IF('[1]Level 4 Applications'!EK203=0,"",'[1]Level 4 Applications'!EK203))</f>
        <v/>
      </c>
      <c r="AA210" s="64" t="str">
        <f>IF(OR($AG210="EXECUTED-WITHDRAWN"),"",IF('[1]Level 4 Applications'!FD203=0,"",'[1]Level 4 Applications'!FD203))</f>
        <v/>
      </c>
      <c r="AB210" s="64" t="str">
        <f>IF(OR($AG210="EXECUTED-WITHDRAWN"),"",IF('[1]Level 4 Applications'!EL203=0,"",'[1]Level 4 Applications'!EL203))</f>
        <v/>
      </c>
      <c r="AC210" s="64" t="str">
        <f>IF(OR($AG210="EXECUTED-WITHDRAWN"),"",IF('[1]Level 4 Applications'!FE203=0,"",'[1]Level 4 Applications'!FE203))</f>
        <v/>
      </c>
      <c r="AD210" s="64" t="str">
        <f>IF(OR($AG210="EXECUTED-WITHDRAWN"),"",IF('[1]Level 4 Applications'!EM203=0,"",'[1]Level 4 Applications'!EM203))</f>
        <v/>
      </c>
      <c r="AE210" s="64" t="str">
        <f>IF(OR($AG210="EXECUTED-WITHDRAWN"),"",IF('[1]Level 4 Applications'!FF203=0,"",'[1]Level 4 Applications'!FF203))</f>
        <v/>
      </c>
      <c r="AF210" s="65" t="str">
        <f>+IF('[1]Level 4 Applications'!IB203=0,"",'[1]Level 4 Applications'!IB203)</f>
        <v>Q3 2021</v>
      </c>
      <c r="AG210" s="57" t="s">
        <v>65</v>
      </c>
      <c r="AH210" s="57" t="s">
        <v>62</v>
      </c>
      <c r="AI210" s="65">
        <v>44320</v>
      </c>
      <c r="AJ210" s="66" t="s">
        <v>79</v>
      </c>
      <c r="AK210" s="66" t="s">
        <v>80</v>
      </c>
      <c r="AL210" s="67">
        <v>3</v>
      </c>
      <c r="AM210" s="68">
        <v>45281</v>
      </c>
      <c r="AN210" s="69"/>
      <c r="AO210" s="53" t="s">
        <v>61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24</v>
      </c>
      <c r="AH211" s="6" t="s">
        <v>43</v>
      </c>
      <c r="AI211" s="48">
        <v>44112</v>
      </c>
      <c r="AJ211" s="54" t="s">
        <v>72</v>
      </c>
      <c r="AK211" s="54" t="s">
        <v>74</v>
      </c>
      <c r="AL211" s="55" t="s">
        <v>60</v>
      </c>
      <c r="AM211" s="56">
        <v>43949</v>
      </c>
      <c r="AN211" s="52"/>
      <c r="AO211" s="53" t="s">
        <v>46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62</v>
      </c>
      <c r="AH212" s="57" t="s">
        <v>62</v>
      </c>
      <c r="AI212" s="65"/>
      <c r="AJ212" s="66" t="s">
        <v>63</v>
      </c>
      <c r="AK212" s="66" t="s">
        <v>92</v>
      </c>
      <c r="AL212" s="67"/>
      <c r="AM212" s="68"/>
      <c r="AN212" s="69"/>
      <c r="AO212" s="70" t="s">
        <v>62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24</v>
      </c>
      <c r="AH213" s="6" t="s">
        <v>43</v>
      </c>
      <c r="AI213" s="48">
        <v>44998</v>
      </c>
      <c r="AJ213" s="54" t="s">
        <v>72</v>
      </c>
      <c r="AK213" s="54" t="s">
        <v>74</v>
      </c>
      <c r="AL213" s="55">
        <v>3</v>
      </c>
      <c r="AM213" s="56"/>
      <c r="AN213" s="52" t="s">
        <v>58</v>
      </c>
      <c r="AO213" s="53" t="s">
        <v>77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24</v>
      </c>
      <c r="AH214" s="6" t="s">
        <v>43</v>
      </c>
      <c r="AI214" s="48">
        <v>44270</v>
      </c>
      <c r="AJ214" s="54" t="s">
        <v>55</v>
      </c>
      <c r="AK214" s="54" t="s">
        <v>71</v>
      </c>
      <c r="AL214" s="55" t="s">
        <v>60</v>
      </c>
      <c r="AM214" s="56">
        <v>44109</v>
      </c>
      <c r="AN214" s="52"/>
      <c r="AO214" s="53" t="s">
        <v>46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24</v>
      </c>
      <c r="AH215" s="6" t="s">
        <v>43</v>
      </c>
      <c r="AI215" s="48">
        <v>44034</v>
      </c>
      <c r="AJ215" s="54" t="s">
        <v>67</v>
      </c>
      <c r="AK215" s="54" t="s">
        <v>122</v>
      </c>
      <c r="AL215" s="55">
        <v>0</v>
      </c>
      <c r="AM215" s="56">
        <v>44007</v>
      </c>
      <c r="AN215" s="52"/>
      <c r="AO215" s="53" t="s">
        <v>46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62</v>
      </c>
      <c r="AH216" s="57" t="s">
        <v>62</v>
      </c>
      <c r="AI216" s="65"/>
      <c r="AJ216" s="66" t="s">
        <v>63</v>
      </c>
      <c r="AK216" s="66" t="s">
        <v>51</v>
      </c>
      <c r="AL216" s="67"/>
      <c r="AM216" s="68"/>
      <c r="AN216" s="69"/>
      <c r="AO216" s="70" t="s">
        <v>62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24</v>
      </c>
      <c r="AH217" s="6" t="s">
        <v>43</v>
      </c>
      <c r="AI217" s="48">
        <v>44034</v>
      </c>
      <c r="AJ217" s="54" t="s">
        <v>50</v>
      </c>
      <c r="AK217" s="54" t="s">
        <v>123</v>
      </c>
      <c r="AL217" s="55">
        <v>0</v>
      </c>
      <c r="AM217" s="56">
        <v>44026</v>
      </c>
      <c r="AN217" s="52"/>
      <c r="AO217" s="53" t="s">
        <v>46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62</v>
      </c>
      <c r="AH218" s="57" t="s">
        <v>62</v>
      </c>
      <c r="AI218" s="65"/>
      <c r="AJ218" s="66" t="s">
        <v>63</v>
      </c>
      <c r="AK218" s="66" t="s">
        <v>73</v>
      </c>
      <c r="AL218" s="67"/>
      <c r="AM218" s="68"/>
      <c r="AN218" s="69"/>
      <c r="AO218" s="70" t="s">
        <v>62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62</v>
      </c>
      <c r="AH219" s="57" t="s">
        <v>62</v>
      </c>
      <c r="AI219" s="65"/>
      <c r="AJ219" s="66" t="s">
        <v>63</v>
      </c>
      <c r="AK219" s="66" t="s">
        <v>73</v>
      </c>
      <c r="AL219" s="67"/>
      <c r="AM219" s="68"/>
      <c r="AN219" s="69"/>
      <c r="AO219" s="70" t="s">
        <v>62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62</v>
      </c>
      <c r="AH220" s="57" t="s">
        <v>62</v>
      </c>
      <c r="AI220" s="65"/>
      <c r="AJ220" s="66" t="s">
        <v>63</v>
      </c>
      <c r="AK220" s="66" t="s">
        <v>51</v>
      </c>
      <c r="AL220" s="67"/>
      <c r="AM220" s="68"/>
      <c r="AN220" s="69"/>
      <c r="AO220" s="70" t="s">
        <v>62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24</v>
      </c>
      <c r="AH221" s="6" t="s">
        <v>43</v>
      </c>
      <c r="AI221" s="48">
        <v>44321</v>
      </c>
      <c r="AJ221" s="54" t="s">
        <v>94</v>
      </c>
      <c r="AK221" s="54" t="s">
        <v>51</v>
      </c>
      <c r="AL221" s="55">
        <v>3</v>
      </c>
      <c r="AM221" s="56">
        <v>44200</v>
      </c>
      <c r="AN221" s="52"/>
      <c r="AO221" s="53" t="s">
        <v>46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24</v>
      </c>
      <c r="AH222" s="6" t="s">
        <v>43</v>
      </c>
      <c r="AI222" s="48">
        <v>44091</v>
      </c>
      <c r="AJ222" s="54" t="s">
        <v>50</v>
      </c>
      <c r="AK222" s="54" t="s">
        <v>51</v>
      </c>
      <c r="AL222" s="55">
        <v>0</v>
      </c>
      <c r="AM222" s="56"/>
      <c r="AN222" s="52" t="s">
        <v>58</v>
      </c>
      <c r="AO222" s="53" t="s">
        <v>46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62</v>
      </c>
      <c r="AH223" s="57" t="s">
        <v>62</v>
      </c>
      <c r="AI223" s="65"/>
      <c r="AJ223" s="66" t="s">
        <v>63</v>
      </c>
      <c r="AK223" s="66" t="s">
        <v>109</v>
      </c>
      <c r="AL223" s="67"/>
      <c r="AM223" s="68"/>
      <c r="AN223" s="69"/>
      <c r="AO223" s="70" t="s">
        <v>62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62</v>
      </c>
      <c r="AH224" s="57" t="s">
        <v>62</v>
      </c>
      <c r="AI224" s="65"/>
      <c r="AJ224" s="66" t="s">
        <v>63</v>
      </c>
      <c r="AK224" s="66" t="s">
        <v>51</v>
      </c>
      <c r="AL224" s="67"/>
      <c r="AM224" s="68"/>
      <c r="AN224" s="69"/>
      <c r="AO224" s="70" t="s">
        <v>62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24</v>
      </c>
      <c r="AH225" s="6" t="s">
        <v>43</v>
      </c>
      <c r="AI225" s="48">
        <v>44391</v>
      </c>
      <c r="AJ225" s="54" t="s">
        <v>69</v>
      </c>
      <c r="AK225" s="54" t="s">
        <v>85</v>
      </c>
      <c r="AL225" s="55" t="s">
        <v>60</v>
      </c>
      <c r="AM225" s="56">
        <v>44179</v>
      </c>
      <c r="AN225" s="52"/>
      <c r="AO225" s="53" t="s">
        <v>61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24</v>
      </c>
      <c r="AH226" s="6" t="s">
        <v>43</v>
      </c>
      <c r="AI226" s="48">
        <v>44032</v>
      </c>
      <c r="AJ226" s="54" t="s">
        <v>91</v>
      </c>
      <c r="AK226" s="54" t="s">
        <v>124</v>
      </c>
      <c r="AL226" s="55">
        <v>0</v>
      </c>
      <c r="AM226" s="56">
        <v>44026</v>
      </c>
      <c r="AN226" s="52"/>
      <c r="AO226" s="53" t="s">
        <v>46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24</v>
      </c>
      <c r="AH227" s="6" t="s">
        <v>43</v>
      </c>
      <c r="AI227" s="48">
        <v>44581</v>
      </c>
      <c r="AJ227" s="54" t="s">
        <v>44</v>
      </c>
      <c r="AK227" s="54" t="s">
        <v>45</v>
      </c>
      <c r="AL227" s="55">
        <v>3</v>
      </c>
      <c r="AM227" s="56">
        <v>44547</v>
      </c>
      <c r="AN227" s="52"/>
      <c r="AO227" s="53" t="s">
        <v>46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62</v>
      </c>
      <c r="AH228" s="57" t="s">
        <v>62</v>
      </c>
      <c r="AI228" s="65"/>
      <c r="AJ228" s="66" t="s">
        <v>63</v>
      </c>
      <c r="AK228" s="66" t="s">
        <v>82</v>
      </c>
      <c r="AL228" s="67"/>
      <c r="AM228" s="68"/>
      <c r="AN228" s="69"/>
      <c r="AO228" s="70" t="s">
        <v>62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24</v>
      </c>
      <c r="AH229" s="6" t="s">
        <v>43</v>
      </c>
      <c r="AI229" s="48">
        <v>44342</v>
      </c>
      <c r="AJ229" s="54" t="s">
        <v>94</v>
      </c>
      <c r="AK229" s="54" t="s">
        <v>51</v>
      </c>
      <c r="AL229" s="55">
        <v>3</v>
      </c>
      <c r="AM229" s="56">
        <v>44200</v>
      </c>
      <c r="AN229" s="52"/>
      <c r="AO229" s="53" t="s">
        <v>46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65</v>
      </c>
      <c r="AH230" s="57" t="s">
        <v>62</v>
      </c>
      <c r="AI230" s="65"/>
      <c r="AJ230" s="66" t="s">
        <v>96</v>
      </c>
      <c r="AK230" s="66" t="s">
        <v>111</v>
      </c>
      <c r="AL230" s="67" t="s">
        <v>60</v>
      </c>
      <c r="AM230" s="68">
        <v>44285</v>
      </c>
      <c r="AN230" s="69"/>
      <c r="AO230" s="70" t="s">
        <v>65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125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62</v>
      </c>
      <c r="AH231" s="57" t="s">
        <v>62</v>
      </c>
      <c r="AI231" s="65"/>
      <c r="AJ231" s="66" t="s">
        <v>63</v>
      </c>
      <c r="AK231" s="66" t="s">
        <v>81</v>
      </c>
      <c r="AL231" s="67"/>
      <c r="AM231" s="68"/>
      <c r="AN231" s="69"/>
      <c r="AO231" s="70" t="s">
        <v>62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125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62</v>
      </c>
      <c r="AH232" s="57" t="s">
        <v>62</v>
      </c>
      <c r="AI232" s="65"/>
      <c r="AJ232" s="66" t="s">
        <v>63</v>
      </c>
      <c r="AK232" s="66" t="s">
        <v>81</v>
      </c>
      <c r="AL232" s="67"/>
      <c r="AM232" s="68"/>
      <c r="AN232" s="69"/>
      <c r="AO232" s="70" t="s">
        <v>62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125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65</v>
      </c>
      <c r="AH233" s="57" t="s">
        <v>62</v>
      </c>
      <c r="AI233" s="65"/>
      <c r="AJ233" s="66" t="s">
        <v>47</v>
      </c>
      <c r="AK233" s="66" t="s">
        <v>75</v>
      </c>
      <c r="AL233" s="67">
        <v>3</v>
      </c>
      <c r="AM233" s="68">
        <v>44761</v>
      </c>
      <c r="AN233" s="69"/>
      <c r="AO233" s="53" t="s">
        <v>77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125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65</v>
      </c>
      <c r="AH234" s="57" t="s">
        <v>62</v>
      </c>
      <c r="AI234" s="65"/>
      <c r="AJ234" s="66" t="s">
        <v>47</v>
      </c>
      <c r="AK234" s="66" t="s">
        <v>75</v>
      </c>
      <c r="AL234" s="67">
        <v>3</v>
      </c>
      <c r="AM234" s="68">
        <v>44761</v>
      </c>
      <c r="AN234" s="69"/>
      <c r="AO234" s="53" t="s">
        <v>77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125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24</v>
      </c>
      <c r="AH235" s="6" t="s">
        <v>43</v>
      </c>
      <c r="AI235" s="48">
        <v>44029</v>
      </c>
      <c r="AJ235" s="54" t="s">
        <v>44</v>
      </c>
      <c r="AK235" s="54" t="s">
        <v>52</v>
      </c>
      <c r="AL235" s="55">
        <v>3</v>
      </c>
      <c r="AM235" s="56">
        <v>44547</v>
      </c>
      <c r="AN235" s="52"/>
      <c r="AO235" s="53" t="s">
        <v>46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125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62</v>
      </c>
      <c r="AH236" s="57" t="s">
        <v>62</v>
      </c>
      <c r="AI236" s="65"/>
      <c r="AJ236" s="66" t="s">
        <v>63</v>
      </c>
      <c r="AK236" s="66" t="s">
        <v>81</v>
      </c>
      <c r="AL236" s="67"/>
      <c r="AM236" s="68"/>
      <c r="AN236" s="69"/>
      <c r="AO236" s="70" t="s">
        <v>62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125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24</v>
      </c>
      <c r="AH237" s="6" t="s">
        <v>43</v>
      </c>
      <c r="AI237" s="48">
        <v>44580</v>
      </c>
      <c r="AJ237" s="54" t="s">
        <v>44</v>
      </c>
      <c r="AK237" s="54" t="s">
        <v>52</v>
      </c>
      <c r="AL237" s="55">
        <v>3</v>
      </c>
      <c r="AM237" s="56">
        <v>44547</v>
      </c>
      <c r="AN237" s="52"/>
      <c r="AO237" s="53" t="s">
        <v>46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125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62</v>
      </c>
      <c r="AH238" s="57" t="s">
        <v>62</v>
      </c>
      <c r="AI238" s="65"/>
      <c r="AJ238" s="66" t="s">
        <v>117</v>
      </c>
      <c r="AK238" s="66" t="s">
        <v>64</v>
      </c>
      <c r="AL238" s="67">
        <v>3</v>
      </c>
      <c r="AM238" s="68"/>
      <c r="AN238" s="69"/>
      <c r="AO238" s="70" t="s">
        <v>62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125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62</v>
      </c>
      <c r="AH239" s="57" t="s">
        <v>62</v>
      </c>
      <c r="AI239" s="65"/>
      <c r="AJ239" s="66" t="s">
        <v>63</v>
      </c>
      <c r="AK239" s="66" t="s">
        <v>71</v>
      </c>
      <c r="AL239" s="67"/>
      <c r="AM239" s="68"/>
      <c r="AN239" s="69"/>
      <c r="AO239" s="70" t="s">
        <v>62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125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62</v>
      </c>
      <c r="AH240" s="57" t="s">
        <v>62</v>
      </c>
      <c r="AI240" s="65"/>
      <c r="AJ240" s="66" t="s">
        <v>63</v>
      </c>
      <c r="AK240" s="66" t="s">
        <v>110</v>
      </c>
      <c r="AL240" s="67"/>
      <c r="AM240" s="68"/>
      <c r="AN240" s="69"/>
      <c r="AO240" s="70" t="s">
        <v>62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125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65</v>
      </c>
      <c r="AH241" s="57" t="s">
        <v>62</v>
      </c>
      <c r="AI241" s="65"/>
      <c r="AJ241" s="66" t="s">
        <v>87</v>
      </c>
      <c r="AK241" s="66" t="s">
        <v>86</v>
      </c>
      <c r="AL241" s="67">
        <v>3</v>
      </c>
      <c r="AM241" s="68"/>
      <c r="AN241" s="69">
        <v>45038</v>
      </c>
      <c r="AO241" s="70" t="s">
        <v>65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125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65</v>
      </c>
      <c r="AH242" s="57" t="s">
        <v>62</v>
      </c>
      <c r="AI242" s="65"/>
      <c r="AJ242" s="66" t="s">
        <v>87</v>
      </c>
      <c r="AK242" s="66" t="s">
        <v>86</v>
      </c>
      <c r="AL242" s="67">
        <v>3</v>
      </c>
      <c r="AM242" s="68"/>
      <c r="AN242" s="69">
        <v>45038</v>
      </c>
      <c r="AO242" s="70" t="s">
        <v>65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125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24</v>
      </c>
      <c r="AH243" s="6" t="s">
        <v>43</v>
      </c>
      <c r="AI243" s="48">
        <v>44060</v>
      </c>
      <c r="AJ243" s="54" t="s">
        <v>53</v>
      </c>
      <c r="AK243" s="54" t="s">
        <v>81</v>
      </c>
      <c r="AL243" s="55" t="s">
        <v>60</v>
      </c>
      <c r="AM243" s="56">
        <v>44109</v>
      </c>
      <c r="AN243" s="52"/>
      <c r="AO243" s="53" t="s">
        <v>46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125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24</v>
      </c>
      <c r="AH244" s="6" t="s">
        <v>43</v>
      </c>
      <c r="AI244" s="48">
        <v>44356</v>
      </c>
      <c r="AJ244" s="54" t="s">
        <v>44</v>
      </c>
      <c r="AK244" s="54" t="s">
        <v>45</v>
      </c>
      <c r="AL244" s="55">
        <v>3</v>
      </c>
      <c r="AM244" s="56"/>
      <c r="AN244" s="52" t="s">
        <v>58</v>
      </c>
      <c r="AO244" s="53" t="s">
        <v>46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125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65</v>
      </c>
      <c r="AH245" s="57" t="s">
        <v>62</v>
      </c>
      <c r="AI245" s="65"/>
      <c r="AJ245" s="66" t="s">
        <v>87</v>
      </c>
      <c r="AK245" s="66" t="s">
        <v>86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125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62</v>
      </c>
      <c r="AH246" s="57" t="s">
        <v>62</v>
      </c>
      <c r="AI246" s="65"/>
      <c r="AJ246" s="66" t="s">
        <v>63</v>
      </c>
      <c r="AK246" s="66" t="s">
        <v>51</v>
      </c>
      <c r="AL246" s="67"/>
      <c r="AM246" s="68"/>
      <c r="AN246" s="69"/>
      <c r="AO246" s="70" t="s">
        <v>62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125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62</v>
      </c>
      <c r="AH247" s="57" t="s">
        <v>62</v>
      </c>
      <c r="AI247" s="65"/>
      <c r="AJ247" s="66" t="s">
        <v>63</v>
      </c>
      <c r="AK247" s="66" t="s">
        <v>86</v>
      </c>
      <c r="AL247" s="67"/>
      <c r="AM247" s="68"/>
      <c r="AN247" s="69"/>
      <c r="AO247" s="70" t="s">
        <v>62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125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65</v>
      </c>
      <c r="AH248" s="57" t="s">
        <v>62</v>
      </c>
      <c r="AI248" s="65"/>
      <c r="AJ248" s="66" t="s">
        <v>72</v>
      </c>
      <c r="AK248" s="66" t="s">
        <v>74</v>
      </c>
      <c r="AL248" s="67">
        <v>3</v>
      </c>
      <c r="AM248" s="68"/>
      <c r="AN248" s="69">
        <v>45161</v>
      </c>
      <c r="AO248" s="70" t="s">
        <v>65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125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65</v>
      </c>
      <c r="AH249" s="57" t="s">
        <v>62</v>
      </c>
      <c r="AI249" s="65"/>
      <c r="AJ249" s="66" t="s">
        <v>57</v>
      </c>
      <c r="AK249" s="66" t="s">
        <v>45</v>
      </c>
      <c r="AL249" s="67">
        <v>3</v>
      </c>
      <c r="AM249" s="68">
        <v>45440</v>
      </c>
      <c r="AN249" s="69"/>
      <c r="AO249" s="70" t="s">
        <v>65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125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65</v>
      </c>
      <c r="AH250" s="57" t="s">
        <v>62</v>
      </c>
      <c r="AI250" s="65"/>
      <c r="AJ250" s="66" t="s">
        <v>57</v>
      </c>
      <c r="AK250" s="66" t="s">
        <v>45</v>
      </c>
      <c r="AL250" s="67">
        <v>3</v>
      </c>
      <c r="AM250" s="68">
        <v>45264</v>
      </c>
      <c r="AN250" s="69" t="s">
        <v>58</v>
      </c>
      <c r="AO250" s="70" t="s">
        <v>65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125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65</v>
      </c>
      <c r="AH251" s="57" t="s">
        <v>62</v>
      </c>
      <c r="AI251" s="65"/>
      <c r="AJ251" s="66" t="s">
        <v>119</v>
      </c>
      <c r="AK251" s="66" t="s">
        <v>45</v>
      </c>
      <c r="AL251" s="67">
        <v>3</v>
      </c>
      <c r="AM251" s="68">
        <v>45264</v>
      </c>
      <c r="AN251" s="69"/>
      <c r="AO251" s="70" t="s">
        <v>65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125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62</v>
      </c>
      <c r="AH252" s="57" t="s">
        <v>62</v>
      </c>
      <c r="AI252" s="65"/>
      <c r="AJ252" s="66" t="s">
        <v>63</v>
      </c>
      <c r="AK252" s="66" t="s">
        <v>74</v>
      </c>
      <c r="AL252" s="67"/>
      <c r="AM252" s="68"/>
      <c r="AN252" s="69"/>
      <c r="AO252" s="70" t="s">
        <v>62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125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24</v>
      </c>
      <c r="AH253" s="6" t="s">
        <v>43</v>
      </c>
      <c r="AI253" s="48">
        <v>44081</v>
      </c>
      <c r="AJ253" s="54" t="s">
        <v>44</v>
      </c>
      <c r="AK253" s="54" t="s">
        <v>52</v>
      </c>
      <c r="AL253" s="55">
        <v>3</v>
      </c>
      <c r="AM253" s="56">
        <v>44547</v>
      </c>
      <c r="AN253" s="52"/>
      <c r="AO253" s="53" t="s">
        <v>46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125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65</v>
      </c>
      <c r="AH254" s="57" t="s">
        <v>62</v>
      </c>
      <c r="AI254" s="65"/>
      <c r="AJ254" s="66" t="s">
        <v>72</v>
      </c>
      <c r="AK254" s="66" t="s">
        <v>64</v>
      </c>
      <c r="AL254" s="67">
        <v>3</v>
      </c>
      <c r="AM254" s="68">
        <v>45169</v>
      </c>
      <c r="AN254" s="69"/>
      <c r="AO254" s="53" t="s">
        <v>126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838D1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125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24</v>
      </c>
      <c r="AH255" s="6" t="s">
        <v>43</v>
      </c>
      <c r="AI255" s="48">
        <v>44691</v>
      </c>
      <c r="AJ255" s="54" t="s">
        <v>44</v>
      </c>
      <c r="AK255" s="54" t="s">
        <v>52</v>
      </c>
      <c r="AL255" s="55">
        <v>3</v>
      </c>
      <c r="AM255" s="56">
        <v>44547</v>
      </c>
      <c r="AN255" s="52"/>
      <c r="AO255" s="53" t="s">
        <v>61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125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62</v>
      </c>
      <c r="AH256" s="57" t="s">
        <v>62</v>
      </c>
      <c r="AI256" s="65"/>
      <c r="AJ256" s="66" t="s">
        <v>63</v>
      </c>
      <c r="AK256" s="66" t="s">
        <v>85</v>
      </c>
      <c r="AL256" s="67"/>
      <c r="AM256" s="68"/>
      <c r="AN256" s="69"/>
      <c r="AO256" s="70" t="s">
        <v>62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125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65</v>
      </c>
      <c r="AH257" s="57" t="s">
        <v>62</v>
      </c>
      <c r="AI257" s="65"/>
      <c r="AJ257" s="66" t="s">
        <v>57</v>
      </c>
      <c r="AK257" s="66" t="s">
        <v>52</v>
      </c>
      <c r="AL257" s="67">
        <v>3</v>
      </c>
      <c r="AM257" s="68">
        <v>45440</v>
      </c>
      <c r="AN257" s="69"/>
      <c r="AO257" s="70" t="s">
        <v>65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125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62</v>
      </c>
      <c r="AH258" s="57" t="s">
        <v>62</v>
      </c>
      <c r="AI258" s="65"/>
      <c r="AJ258" s="66" t="s">
        <v>63</v>
      </c>
      <c r="AK258" s="66" t="s">
        <v>51</v>
      </c>
      <c r="AL258" s="67"/>
      <c r="AM258" s="68"/>
      <c r="AN258" s="69"/>
      <c r="AO258" s="70" t="s">
        <v>62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125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65</v>
      </c>
      <c r="AH259" s="57" t="s">
        <v>62</v>
      </c>
      <c r="AI259" s="65"/>
      <c r="AJ259" s="66" t="s">
        <v>91</v>
      </c>
      <c r="AK259" s="66" t="s">
        <v>92</v>
      </c>
      <c r="AL259" s="67" t="s">
        <v>60</v>
      </c>
      <c r="AM259" s="68">
        <v>44007</v>
      </c>
      <c r="AN259" s="69"/>
      <c r="AO259" s="70" t="s">
        <v>65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125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24</v>
      </c>
      <c r="AH260" s="6" t="s">
        <v>43</v>
      </c>
      <c r="AI260" s="48">
        <v>44055</v>
      </c>
      <c r="AJ260" s="54" t="s">
        <v>55</v>
      </c>
      <c r="AK260" s="54" t="s">
        <v>110</v>
      </c>
      <c r="AL260" s="55">
        <v>0</v>
      </c>
      <c r="AM260" s="56">
        <v>44007</v>
      </c>
      <c r="AN260" s="52"/>
      <c r="AO260" s="53" t="s">
        <v>46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125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65</v>
      </c>
      <c r="AH261" s="57" t="s">
        <v>62</v>
      </c>
      <c r="AI261" s="65"/>
      <c r="AJ261" s="66" t="s">
        <v>79</v>
      </c>
      <c r="AK261" s="66" t="s">
        <v>80</v>
      </c>
      <c r="AL261" s="67">
        <v>3</v>
      </c>
      <c r="AM261" s="68">
        <v>45281</v>
      </c>
      <c r="AN261" s="69"/>
      <c r="AO261" s="53" t="s">
        <v>65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125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24</v>
      </c>
      <c r="AH262" s="6" t="s">
        <v>43</v>
      </c>
      <c r="AI262" s="48">
        <v>44012</v>
      </c>
      <c r="AJ262" s="54" t="s">
        <v>44</v>
      </c>
      <c r="AK262" s="54" t="s">
        <v>45</v>
      </c>
      <c r="AL262" s="55">
        <v>3</v>
      </c>
      <c r="AM262" s="56">
        <v>44547</v>
      </c>
      <c r="AN262" s="52"/>
      <c r="AO262" s="53" t="s">
        <v>46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125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65</v>
      </c>
      <c r="AH263" s="57" t="s">
        <v>62</v>
      </c>
      <c r="AI263" s="65"/>
      <c r="AJ263" s="66" t="s">
        <v>79</v>
      </c>
      <c r="AK263" s="66" t="s">
        <v>80</v>
      </c>
      <c r="AL263" s="67">
        <v>3</v>
      </c>
      <c r="AM263" s="68"/>
      <c r="AN263" s="69">
        <v>45275</v>
      </c>
      <c r="AO263" s="70" t="s">
        <v>65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125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24</v>
      </c>
      <c r="AH264" s="6" t="s">
        <v>43</v>
      </c>
      <c r="AI264" s="48">
        <v>44035</v>
      </c>
      <c r="AJ264" s="54" t="s">
        <v>96</v>
      </c>
      <c r="AK264" s="54" t="s">
        <v>115</v>
      </c>
      <c r="AL264" s="55" t="s">
        <v>60</v>
      </c>
      <c r="AM264" s="56">
        <v>44074</v>
      </c>
      <c r="AN264" s="52"/>
      <c r="AO264" s="53" t="s">
        <v>46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125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62</v>
      </c>
      <c r="AH265" s="57" t="s">
        <v>62</v>
      </c>
      <c r="AI265" s="65"/>
      <c r="AJ265" s="66" t="s">
        <v>94</v>
      </c>
      <c r="AK265" s="66" t="s">
        <v>51</v>
      </c>
      <c r="AL265" s="67">
        <v>3</v>
      </c>
      <c r="AM265" s="68"/>
      <c r="AN265" s="69" t="s">
        <v>127</v>
      </c>
      <c r="AO265" s="70" t="s">
        <v>62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125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24</v>
      </c>
      <c r="AH266" s="6" t="s">
        <v>43</v>
      </c>
      <c r="AI266" s="48">
        <v>44034</v>
      </c>
      <c r="AJ266" s="54" t="s">
        <v>47</v>
      </c>
      <c r="AK266" s="54" t="s">
        <v>75</v>
      </c>
      <c r="AL266" s="55">
        <v>3</v>
      </c>
      <c r="AM266" s="56">
        <v>44761</v>
      </c>
      <c r="AN266" s="52"/>
      <c r="AO266" s="53" t="s">
        <v>46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125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62</v>
      </c>
      <c r="AH267" s="57" t="s">
        <v>62</v>
      </c>
      <c r="AI267" s="65"/>
      <c r="AJ267" s="66" t="s">
        <v>63</v>
      </c>
      <c r="AK267" s="66" t="s">
        <v>68</v>
      </c>
      <c r="AL267" s="67" t="s">
        <v>60</v>
      </c>
      <c r="AM267" s="68"/>
      <c r="AN267" s="69"/>
      <c r="AO267" s="70" t="s">
        <v>62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125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65</v>
      </c>
      <c r="AH268" s="57" t="s">
        <v>62</v>
      </c>
      <c r="AI268" s="65"/>
      <c r="AJ268" s="66" t="s">
        <v>87</v>
      </c>
      <c r="AK268" s="66" t="s">
        <v>86</v>
      </c>
      <c r="AL268" s="67">
        <v>3</v>
      </c>
      <c r="AM268" s="68">
        <v>45043</v>
      </c>
      <c r="AN268" s="69"/>
      <c r="AO268" s="70" t="s">
        <v>65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125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62</v>
      </c>
      <c r="AH269" s="57" t="s">
        <v>62</v>
      </c>
      <c r="AI269" s="65"/>
      <c r="AJ269" s="66" t="s">
        <v>63</v>
      </c>
      <c r="AK269" s="66" t="s">
        <v>128</v>
      </c>
      <c r="AL269" s="67"/>
      <c r="AM269" s="68"/>
      <c r="AN269" s="69"/>
      <c r="AO269" s="70" t="s">
        <v>62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125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65</v>
      </c>
      <c r="AH270" s="57" t="s">
        <v>62</v>
      </c>
      <c r="AI270" s="65"/>
      <c r="AJ270" s="66" t="s">
        <v>91</v>
      </c>
      <c r="AK270" s="66" t="s">
        <v>107</v>
      </c>
      <c r="AL270" s="67" t="s">
        <v>60</v>
      </c>
      <c r="AM270" s="68">
        <v>44392</v>
      </c>
      <c r="AN270" s="69"/>
      <c r="AO270" s="53" t="s">
        <v>61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125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62</v>
      </c>
      <c r="AH271" s="57" t="s">
        <v>62</v>
      </c>
      <c r="AI271" s="65"/>
      <c r="AJ271" s="66" t="s">
        <v>63</v>
      </c>
      <c r="AK271" s="66" t="s">
        <v>100</v>
      </c>
      <c r="AL271" s="67"/>
      <c r="AM271" s="68"/>
      <c r="AN271" s="69"/>
      <c r="AO271" s="70" t="s">
        <v>62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125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24</v>
      </c>
      <c r="AH272" s="6" t="s">
        <v>43</v>
      </c>
      <c r="AI272" s="48">
        <v>44087</v>
      </c>
      <c r="AJ272" s="54" t="s">
        <v>91</v>
      </c>
      <c r="AK272" s="54" t="s">
        <v>92</v>
      </c>
      <c r="AL272" s="55" t="s">
        <v>60</v>
      </c>
      <c r="AM272" s="56">
        <v>44074</v>
      </c>
      <c r="AN272" s="52"/>
      <c r="AO272" s="53" t="s">
        <v>46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125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24</v>
      </c>
      <c r="AH273" s="6" t="s">
        <v>43</v>
      </c>
      <c r="AI273" s="48">
        <v>45070</v>
      </c>
      <c r="AJ273" s="54" t="s">
        <v>44</v>
      </c>
      <c r="AK273" s="54" t="s">
        <v>45</v>
      </c>
      <c r="AL273" s="55">
        <v>3</v>
      </c>
      <c r="AM273" s="56">
        <v>44547</v>
      </c>
      <c r="AN273" s="52"/>
      <c r="AO273" s="53" t="s">
        <v>61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125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62</v>
      </c>
      <c r="AH274" s="57" t="s">
        <v>62</v>
      </c>
      <c r="AI274" s="65"/>
      <c r="AJ274" s="66" t="s">
        <v>63</v>
      </c>
      <c r="AK274" s="66" t="s">
        <v>129</v>
      </c>
      <c r="AL274" s="67"/>
      <c r="AM274" s="68"/>
      <c r="AN274" s="69"/>
      <c r="AO274" s="70" t="s">
        <v>62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125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62</v>
      </c>
      <c r="AH275" s="57" t="s">
        <v>62</v>
      </c>
      <c r="AI275" s="65"/>
      <c r="AJ275" s="66" t="s">
        <v>63</v>
      </c>
      <c r="AK275" s="66" t="s">
        <v>100</v>
      </c>
      <c r="AL275" s="67"/>
      <c r="AM275" s="68"/>
      <c r="AN275" s="69"/>
      <c r="AO275" s="70" t="s">
        <v>62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125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24</v>
      </c>
      <c r="AH276" s="6" t="s">
        <v>59</v>
      </c>
      <c r="AI276" s="48">
        <v>45589</v>
      </c>
      <c r="AJ276" s="54" t="s">
        <v>72</v>
      </c>
      <c r="AK276" s="54" t="s">
        <v>73</v>
      </c>
      <c r="AL276" s="55">
        <v>3</v>
      </c>
      <c r="AM276" s="56">
        <v>45169</v>
      </c>
      <c r="AN276" s="52"/>
      <c r="AO276" s="53" t="s">
        <v>77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125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62</v>
      </c>
      <c r="AH277" s="57" t="s">
        <v>62</v>
      </c>
      <c r="AI277" s="65"/>
      <c r="AJ277" s="66" t="s">
        <v>63</v>
      </c>
      <c r="AK277" s="66" t="s">
        <v>48</v>
      </c>
      <c r="AL277" s="67"/>
      <c r="AM277" s="68"/>
      <c r="AN277" s="69"/>
      <c r="AO277" s="70" t="s">
        <v>62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125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24</v>
      </c>
      <c r="AH278" s="6" t="s">
        <v>43</v>
      </c>
      <c r="AI278" s="48">
        <v>44102</v>
      </c>
      <c r="AJ278" s="54" t="s">
        <v>44</v>
      </c>
      <c r="AK278" s="54" t="s">
        <v>45</v>
      </c>
      <c r="AL278" s="55">
        <v>3</v>
      </c>
      <c r="AM278" s="56">
        <v>44547</v>
      </c>
      <c r="AN278" s="52"/>
      <c r="AO278" s="53" t="s">
        <v>95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125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24</v>
      </c>
      <c r="AH279" s="6" t="s">
        <v>43</v>
      </c>
      <c r="AI279" s="48">
        <v>44047</v>
      </c>
      <c r="AJ279" s="54" t="s">
        <v>47</v>
      </c>
      <c r="AK279" s="54" t="s">
        <v>75</v>
      </c>
      <c r="AL279" s="55">
        <v>0</v>
      </c>
      <c r="AM279" s="56"/>
      <c r="AN279" s="52" t="s">
        <v>58</v>
      </c>
      <c r="AO279" s="53" t="s">
        <v>61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2">
        <f>'[1]Level 4 Applications'!AH273</f>
        <v>0</v>
      </c>
      <c r="D280" s="42">
        <f>'[1]Level 4 Applications'!AJ273</f>
        <v>0</v>
      </c>
      <c r="E280" s="43" t="str">
        <f>'[1]Level 4 Applications'!$AG273</f>
        <v/>
      </c>
      <c r="F280" s="43">
        <f>'[1]Level 4 Applications'!E273</f>
        <v>43791</v>
      </c>
      <c r="G280" s="43" t="str">
        <f>'[1]Level 4 Applications'!BJ273</f>
        <v>Greenville</v>
      </c>
      <c r="H280" s="44" t="str">
        <f>'[1]Level 4 Applications'!BL273</f>
        <v>MONSON</v>
      </c>
      <c r="I280" s="45" t="str">
        <f>'[1]Level 4 Applications'!BM273</f>
        <v>834D2</v>
      </c>
      <c r="J280" s="43" t="str">
        <f>'[1]Level 4 Applications'!AY273</f>
        <v>Solar</v>
      </c>
      <c r="K280" s="46">
        <f>'[1]Level 4 Applications'!AZ273</f>
        <v>4250</v>
      </c>
      <c r="L280" s="46">
        <f>'[1]Level 4 Applications'!BC273</f>
        <v>0</v>
      </c>
      <c r="M280" s="47" t="str">
        <f>IF(OR($AG280="EXECUTED-WITHDRAWN"),"",IF('[1]Level 4 Applications'!EE273=0,"",'[1]Level 4 Applications'!EE273))</f>
        <v/>
      </c>
      <c r="N280" s="47" t="str">
        <f>IF(OR($AG280="EXECUTED-WITHDRAWN"),"",IF('[1]Level 4 Applications'!EX273=0,"",'[1]Level 4 Applications'!EX273))</f>
        <v/>
      </c>
      <c r="O280" s="47" t="str">
        <f>IF(OR($AG280="EXECUTED-WITHDRAWN"),"",IF('[1]Level 4 Applications'!EF273=0,"",'[1]Level 4 Applications'!EF273))</f>
        <v/>
      </c>
      <c r="P280" s="47" t="str">
        <f>IF(OR($AG280="EXECUTED-WITHDRAWN"),"",IF('[1]Level 4 Applications'!EY273=0,"",'[1]Level 4 Applications'!EY273))</f>
        <v/>
      </c>
      <c r="Q280" s="47">
        <f>IF(OR($AG280="EXECUTED-WITHDRAWN"),"",IF('[1]Level 4 Applications'!EG273=0,"",'[1]Level 4 Applications'!EG273))</f>
        <v>43875</v>
      </c>
      <c r="R280" s="47">
        <f>IF(OR($AG280="EXECUTED-WITHDRAWN"),"",IF('[1]Level 4 Applications'!EZ273=0,"",'[1]Level 4 Applications'!EZ273))</f>
        <v>43941</v>
      </c>
      <c r="S280" s="47" t="str">
        <f>IF(OR($AG280="EXECUTED-WITHDRAWN"),"",IF('[1]Level 4 Applications'!EH273=0,"",'[1]Level 4 Applications'!EH273))</f>
        <v/>
      </c>
      <c r="T280" s="47" t="str">
        <f>IF(OR($AG280="EXECUTED-WITHDRAWN"),"",IF('[1]Level 4 Applications'!FA273=0,"",'[1]Level 4 Applications'!FA273))</f>
        <v/>
      </c>
      <c r="U280" s="47" t="s">
        <v>125</v>
      </c>
      <c r="V280" s="47" t="str">
        <f>IF(OR($AG280="EXECUTED-WITHDRAWN"),"",IF('[1]Level 4 Applications'!FB273=0,"",'[1]Level 4 Applications'!FB273))</f>
        <v/>
      </c>
      <c r="W280" s="48">
        <f>+IF('[1]Level 4 Applications'!HG273=0,"",'[1]Level 4 Applications'!HG273)</f>
        <v>43969</v>
      </c>
      <c r="X280" s="47" t="str">
        <f>IF(OR($AG280="EXECUTED-WITHDRAWN"),"",IF('[1]Level 4 Applications'!EJ273=0,"",'[1]Level 4 Applications'!EJ273))</f>
        <v/>
      </c>
      <c r="Y280" s="47" t="str">
        <f>IF(OR($AG280="EXECUTED-WITHDRAWN"),"",IF('[1]Level 4 Applications'!FC273=0,"",'[1]Level 4 Applications'!FC273))</f>
        <v/>
      </c>
      <c r="Z280" s="47" t="str">
        <f>IF(OR($AG280="EXECUTED-WITHDRAWN"),"",IF('[1]Level 4 Applications'!EK273=0,"",'[1]Level 4 Applications'!EK273))</f>
        <v/>
      </c>
      <c r="AA280" s="47" t="str">
        <f>IF(OR($AG280="EXECUTED-WITHDRAWN"),"",IF('[1]Level 4 Applications'!FD273=0,"",'[1]Level 4 Applications'!FD273))</f>
        <v/>
      </c>
      <c r="AB280" s="47" t="str">
        <f>IF(OR($AG280="EXECUTED-WITHDRAWN"),"",IF('[1]Level 4 Applications'!EL273=0,"",'[1]Level 4 Applications'!EL273))</f>
        <v/>
      </c>
      <c r="AC280" s="47" t="str">
        <f>IF(OR($AG280="EXECUTED-WITHDRAWN"),"",IF('[1]Level 4 Applications'!FE273=0,"",'[1]Level 4 Applications'!FE273))</f>
        <v/>
      </c>
      <c r="AD280" s="47" t="str">
        <f>IF(OR($AG280="EXECUTED-WITHDRAWN"),"",IF('[1]Level 4 Applications'!EM273=0,"",'[1]Level 4 Applications'!EM273))</f>
        <v/>
      </c>
      <c r="AE280" s="47" t="str">
        <f>IF(OR($AG280="EXECUTED-WITHDRAWN"),"",IF('[1]Level 4 Applications'!FF273=0,"",'[1]Level 4 Applications'!FF273))</f>
        <v/>
      </c>
      <c r="AF280" s="48" t="str">
        <f>+IF('[1]Level 4 Applications'!IB273=0,"",'[1]Level 4 Applications'!IB273)</f>
        <v>Q4 2021</v>
      </c>
      <c r="AG280" s="6" t="s">
        <v>24</v>
      </c>
      <c r="AH280" s="6" t="s">
        <v>59</v>
      </c>
      <c r="AI280" s="48">
        <v>44060</v>
      </c>
      <c r="AJ280" s="54" t="s">
        <v>72</v>
      </c>
      <c r="AK280" s="54" t="s">
        <v>64</v>
      </c>
      <c r="AL280" s="55">
        <v>3</v>
      </c>
      <c r="AM280" s="56">
        <v>45169</v>
      </c>
      <c r="AN280" s="52"/>
      <c r="AO280" s="53" t="s">
        <v>61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125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62</v>
      </c>
      <c r="AH281" s="57" t="s">
        <v>62</v>
      </c>
      <c r="AI281" s="65"/>
      <c r="AJ281" s="66" t="s">
        <v>63</v>
      </c>
      <c r="AK281" s="66" t="s">
        <v>81</v>
      </c>
      <c r="AL281" s="67"/>
      <c r="AM281" s="68"/>
      <c r="AN281" s="69"/>
      <c r="AO281" s="70" t="s">
        <v>62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125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62</v>
      </c>
      <c r="AH282" s="57" t="s">
        <v>62</v>
      </c>
      <c r="AI282" s="65"/>
      <c r="AJ282" s="66" t="s">
        <v>63</v>
      </c>
      <c r="AK282" s="66" t="s">
        <v>73</v>
      </c>
      <c r="AL282" s="67"/>
      <c r="AM282" s="68"/>
      <c r="AN282" s="69"/>
      <c r="AO282" s="70" t="s">
        <v>62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125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24</v>
      </c>
      <c r="AH283" s="6" t="s">
        <v>43</v>
      </c>
      <c r="AI283" s="48">
        <v>43988</v>
      </c>
      <c r="AJ283" s="54" t="s">
        <v>94</v>
      </c>
      <c r="AK283" s="54" t="s">
        <v>51</v>
      </c>
      <c r="AL283" s="55">
        <v>3</v>
      </c>
      <c r="AM283" s="56">
        <v>44200</v>
      </c>
      <c r="AN283" s="52"/>
      <c r="AO283" s="53" t="s">
        <v>46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125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62</v>
      </c>
      <c r="AH284" s="57" t="s">
        <v>62</v>
      </c>
      <c r="AI284" s="65"/>
      <c r="AJ284" s="66" t="s">
        <v>63</v>
      </c>
      <c r="AK284" s="66" t="s">
        <v>130</v>
      </c>
      <c r="AL284" s="67"/>
      <c r="AM284" s="68"/>
      <c r="AN284" s="69"/>
      <c r="AO284" s="70" t="s">
        <v>62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125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62</v>
      </c>
      <c r="AH285" s="57" t="s">
        <v>62</v>
      </c>
      <c r="AI285" s="65"/>
      <c r="AJ285" s="66" t="s">
        <v>131</v>
      </c>
      <c r="AK285" s="66" t="s">
        <v>51</v>
      </c>
      <c r="AL285" s="67">
        <v>3</v>
      </c>
      <c r="AM285" s="68"/>
      <c r="AN285" s="69"/>
      <c r="AO285" s="70" t="s">
        <v>62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125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62</v>
      </c>
      <c r="AH286" s="57" t="s">
        <v>62</v>
      </c>
      <c r="AI286" s="65"/>
      <c r="AJ286" s="66" t="s">
        <v>63</v>
      </c>
      <c r="AK286" s="66" t="s">
        <v>109</v>
      </c>
      <c r="AL286" s="67"/>
      <c r="AM286" s="68"/>
      <c r="AN286" s="69"/>
      <c r="AO286" s="70" t="s">
        <v>62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125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62</v>
      </c>
      <c r="AH287" s="57" t="s">
        <v>62</v>
      </c>
      <c r="AI287" s="65"/>
      <c r="AJ287" s="66" t="s">
        <v>63</v>
      </c>
      <c r="AK287" s="66" t="s">
        <v>74</v>
      </c>
      <c r="AL287" s="67"/>
      <c r="AM287" s="68"/>
      <c r="AN287" s="69"/>
      <c r="AO287" s="70" t="s">
        <v>62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125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62</v>
      </c>
      <c r="AH288" s="57" t="s">
        <v>62</v>
      </c>
      <c r="AI288" s="65"/>
      <c r="AJ288" s="66" t="s">
        <v>63</v>
      </c>
      <c r="AK288" s="66" t="s">
        <v>74</v>
      </c>
      <c r="AL288" s="67"/>
      <c r="AM288" s="68"/>
      <c r="AN288" s="69"/>
      <c r="AO288" s="70" t="s">
        <v>62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125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24</v>
      </c>
      <c r="AH289" s="6" t="s">
        <v>43</v>
      </c>
      <c r="AI289" s="48">
        <v>44790</v>
      </c>
      <c r="AJ289" s="54" t="s">
        <v>44</v>
      </c>
      <c r="AK289" s="54" t="s">
        <v>45</v>
      </c>
      <c r="AL289" s="55">
        <v>3</v>
      </c>
      <c r="AM289" s="56">
        <v>44547</v>
      </c>
      <c r="AN289" s="52"/>
      <c r="AO289" s="53" t="s">
        <v>77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125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24</v>
      </c>
      <c r="AH290" s="6" t="s">
        <v>43</v>
      </c>
      <c r="AI290" s="48">
        <v>44070</v>
      </c>
      <c r="AJ290" s="54" t="s">
        <v>67</v>
      </c>
      <c r="AK290" s="54" t="s">
        <v>122</v>
      </c>
      <c r="AL290" s="55" t="s">
        <v>60</v>
      </c>
      <c r="AM290" s="56">
        <v>44109</v>
      </c>
      <c r="AN290" s="52"/>
      <c r="AO290" s="53" t="s">
        <v>46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125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62</v>
      </c>
      <c r="AH291" s="57" t="s">
        <v>62</v>
      </c>
      <c r="AI291" s="65"/>
      <c r="AJ291" s="66" t="s">
        <v>63</v>
      </c>
      <c r="AK291" s="66" t="s">
        <v>86</v>
      </c>
      <c r="AL291" s="67"/>
      <c r="AM291" s="68"/>
      <c r="AN291" s="69"/>
      <c r="AO291" s="70" t="s">
        <v>62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125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62</v>
      </c>
      <c r="AH292" s="57" t="s">
        <v>62</v>
      </c>
      <c r="AI292" s="65"/>
      <c r="AJ292" s="66" t="s">
        <v>88</v>
      </c>
      <c r="AK292" s="66" t="s">
        <v>75</v>
      </c>
      <c r="AL292" s="67">
        <v>3</v>
      </c>
      <c r="AM292" s="68"/>
      <c r="AN292" s="69"/>
      <c r="AO292" s="70" t="s">
        <v>62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125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65</v>
      </c>
      <c r="AH293" s="57" t="s">
        <v>62</v>
      </c>
      <c r="AI293" s="65"/>
      <c r="AJ293" s="66" t="s">
        <v>55</v>
      </c>
      <c r="AK293" s="66" t="s">
        <v>56</v>
      </c>
      <c r="AL293" s="67">
        <v>3</v>
      </c>
      <c r="AM293" s="68">
        <v>44853</v>
      </c>
      <c r="AN293" s="69"/>
      <c r="AO293" s="70" t="s">
        <v>65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125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65</v>
      </c>
      <c r="AH294" s="57" t="s">
        <v>62</v>
      </c>
      <c r="AI294" s="65"/>
      <c r="AJ294" s="66" t="s">
        <v>119</v>
      </c>
      <c r="AK294" s="66" t="s">
        <v>45</v>
      </c>
      <c r="AL294" s="67">
        <v>3</v>
      </c>
      <c r="AM294" s="68"/>
      <c r="AN294" s="69"/>
      <c r="AO294" s="70" t="s">
        <v>65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125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24</v>
      </c>
      <c r="AH295" s="6" t="s">
        <v>43</v>
      </c>
      <c r="AI295" s="48">
        <v>44972</v>
      </c>
      <c r="AJ295" s="54" t="s">
        <v>47</v>
      </c>
      <c r="AK295" s="54" t="s">
        <v>75</v>
      </c>
      <c r="AL295" s="55">
        <v>3</v>
      </c>
      <c r="AM295" s="56">
        <v>44761</v>
      </c>
      <c r="AN295" s="52"/>
      <c r="AO295" s="53" t="s">
        <v>95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125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62</v>
      </c>
      <c r="AH296" s="57" t="s">
        <v>62</v>
      </c>
      <c r="AI296" s="65"/>
      <c r="AJ296" s="66" t="s">
        <v>119</v>
      </c>
      <c r="AK296" s="66" t="s">
        <v>52</v>
      </c>
      <c r="AL296" s="67">
        <v>3</v>
      </c>
      <c r="AM296" s="68"/>
      <c r="AN296" s="69"/>
      <c r="AO296" s="70" t="s">
        <v>62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125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62</v>
      </c>
      <c r="AH297" s="57" t="s">
        <v>62</v>
      </c>
      <c r="AI297" s="65"/>
      <c r="AJ297" s="66" t="s">
        <v>119</v>
      </c>
      <c r="AK297" s="66" t="s">
        <v>52</v>
      </c>
      <c r="AL297" s="67">
        <v>3</v>
      </c>
      <c r="AM297" s="68"/>
      <c r="AN297" s="69"/>
      <c r="AO297" s="70" t="s">
        <v>62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125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24</v>
      </c>
      <c r="AH298" s="6" t="s">
        <v>43</v>
      </c>
      <c r="AI298" s="48">
        <v>44089</v>
      </c>
      <c r="AJ298" s="54" t="s">
        <v>96</v>
      </c>
      <c r="AK298" s="54" t="s">
        <v>132</v>
      </c>
      <c r="AL298" s="55">
        <v>0</v>
      </c>
      <c r="AM298" s="56">
        <v>44026</v>
      </c>
      <c r="AN298" s="52"/>
      <c r="AO298" s="53" t="s">
        <v>46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125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62</v>
      </c>
      <c r="AH299" s="57" t="s">
        <v>62</v>
      </c>
      <c r="AI299" s="65"/>
      <c r="AJ299" s="66" t="s">
        <v>63</v>
      </c>
      <c r="AK299" s="66" t="s">
        <v>86</v>
      </c>
      <c r="AL299" s="67"/>
      <c r="AM299" s="68"/>
      <c r="AN299" s="69"/>
      <c r="AO299" s="70" t="s">
        <v>62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125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62</v>
      </c>
      <c r="AH300" s="57" t="s">
        <v>62</v>
      </c>
      <c r="AI300" s="65"/>
      <c r="AJ300" s="66" t="s">
        <v>63</v>
      </c>
      <c r="AK300" s="66" t="s">
        <v>71</v>
      </c>
      <c r="AL300" s="67"/>
      <c r="AM300" s="68"/>
      <c r="AN300" s="69"/>
      <c r="AO300" s="70" t="s">
        <v>62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125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62</v>
      </c>
      <c r="AH301" s="57" t="s">
        <v>62</v>
      </c>
      <c r="AI301" s="65"/>
      <c r="AJ301" s="66" t="s">
        <v>63</v>
      </c>
      <c r="AK301" s="66" t="s">
        <v>110</v>
      </c>
      <c r="AL301" s="67"/>
      <c r="AM301" s="68"/>
      <c r="AN301" s="69"/>
      <c r="AO301" s="70" t="s">
        <v>62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125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62</v>
      </c>
      <c r="AH302" s="57" t="s">
        <v>62</v>
      </c>
      <c r="AI302" s="65"/>
      <c r="AJ302" s="66" t="s">
        <v>63</v>
      </c>
      <c r="AK302" s="66" t="s">
        <v>93</v>
      </c>
      <c r="AL302" s="67"/>
      <c r="AM302" s="68"/>
      <c r="AN302" s="69"/>
      <c r="AO302" s="70" t="s">
        <v>62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125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65</v>
      </c>
      <c r="AH303" s="57" t="s">
        <v>62</v>
      </c>
      <c r="AI303" s="65"/>
      <c r="AJ303" s="66" t="s">
        <v>87</v>
      </c>
      <c r="AK303" s="66" t="s">
        <v>86</v>
      </c>
      <c r="AL303" s="67">
        <v>3</v>
      </c>
      <c r="AM303" s="68"/>
      <c r="AN303" s="69">
        <v>45038</v>
      </c>
      <c r="AO303" s="70" t="s">
        <v>65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125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62</v>
      </c>
      <c r="AH304" s="57" t="s">
        <v>62</v>
      </c>
      <c r="AI304" s="65"/>
      <c r="AJ304" s="66" t="s">
        <v>63</v>
      </c>
      <c r="AK304" s="66" t="s">
        <v>75</v>
      </c>
      <c r="AL304" s="67"/>
      <c r="AM304" s="68"/>
      <c r="AN304" s="69"/>
      <c r="AO304" s="70" t="s">
        <v>62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125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24</v>
      </c>
      <c r="AH305" s="6" t="s">
        <v>43</v>
      </c>
      <c r="AI305" s="48">
        <v>44026</v>
      </c>
      <c r="AJ305" s="54" t="s">
        <v>55</v>
      </c>
      <c r="AK305" s="54" t="s">
        <v>133</v>
      </c>
      <c r="AL305" s="55">
        <v>0</v>
      </c>
      <c r="AM305" s="56">
        <v>44007</v>
      </c>
      <c r="AN305" s="52"/>
      <c r="AO305" s="53" t="s">
        <v>46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125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24</v>
      </c>
      <c r="AH306" s="6" t="s">
        <v>43</v>
      </c>
      <c r="AI306" s="48">
        <v>44490</v>
      </c>
      <c r="AJ306" s="54" t="s">
        <v>44</v>
      </c>
      <c r="AK306" s="54" t="s">
        <v>52</v>
      </c>
      <c r="AL306" s="55">
        <v>3</v>
      </c>
      <c r="AM306" s="56">
        <v>44547</v>
      </c>
      <c r="AN306" s="52"/>
      <c r="AO306" s="53" t="s">
        <v>61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125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62</v>
      </c>
      <c r="AH307" s="57" t="s">
        <v>62</v>
      </c>
      <c r="AI307" s="65"/>
      <c r="AJ307" s="66" t="s">
        <v>88</v>
      </c>
      <c r="AK307" s="66" t="s">
        <v>75</v>
      </c>
      <c r="AL307" s="67">
        <v>3</v>
      </c>
      <c r="AM307" s="68"/>
      <c r="AN307" s="69"/>
      <c r="AO307" s="70" t="s">
        <v>62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125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62</v>
      </c>
      <c r="AH308" s="57" t="s">
        <v>62</v>
      </c>
      <c r="AI308" s="65"/>
      <c r="AJ308" s="66" t="s">
        <v>63</v>
      </c>
      <c r="AK308" s="79" t="s">
        <v>73</v>
      </c>
      <c r="AL308" s="80"/>
      <c r="AM308" s="68"/>
      <c r="AN308" s="69"/>
      <c r="AO308" s="70" t="s">
        <v>62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125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24</v>
      </c>
      <c r="AH309" s="6" t="s">
        <v>43</v>
      </c>
      <c r="AI309" s="48">
        <v>44087</v>
      </c>
      <c r="AJ309" s="54" t="s">
        <v>94</v>
      </c>
      <c r="AK309" s="54" t="s">
        <v>51</v>
      </c>
      <c r="AL309" s="55">
        <v>3</v>
      </c>
      <c r="AM309" s="56">
        <v>44200</v>
      </c>
      <c r="AN309" s="52"/>
      <c r="AO309" s="53" t="s">
        <v>46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125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62</v>
      </c>
      <c r="AH310" s="57" t="s">
        <v>62</v>
      </c>
      <c r="AI310" s="65"/>
      <c r="AJ310" s="66" t="s">
        <v>63</v>
      </c>
      <c r="AK310" s="66" t="s">
        <v>48</v>
      </c>
      <c r="AL310" s="67"/>
      <c r="AM310" s="68"/>
      <c r="AN310" s="69"/>
      <c r="AO310" s="70" t="s">
        <v>62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125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65</v>
      </c>
      <c r="AH311" s="57" t="s">
        <v>62</v>
      </c>
      <c r="AI311" s="65"/>
      <c r="AJ311" s="66" t="s">
        <v>121</v>
      </c>
      <c r="AK311" s="66" t="s">
        <v>92</v>
      </c>
      <c r="AL311" s="67">
        <v>3</v>
      </c>
      <c r="AM311" s="68"/>
      <c r="AN311" s="69"/>
      <c r="AO311" s="70" t="s">
        <v>65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125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65</v>
      </c>
      <c r="AH312" s="57" t="s">
        <v>62</v>
      </c>
      <c r="AI312" s="65"/>
      <c r="AJ312" s="66" t="s">
        <v>121</v>
      </c>
      <c r="AK312" s="66" t="s">
        <v>92</v>
      </c>
      <c r="AL312" s="67">
        <v>3</v>
      </c>
      <c r="AM312" s="68"/>
      <c r="AN312" s="69" t="s">
        <v>58</v>
      </c>
      <c r="AO312" s="53" t="s">
        <v>77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125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24</v>
      </c>
      <c r="AH313" s="6" t="s">
        <v>43</v>
      </c>
      <c r="AI313" s="48">
        <v>44665</v>
      </c>
      <c r="AJ313" s="54" t="s">
        <v>53</v>
      </c>
      <c r="AK313" s="54" t="s">
        <v>134</v>
      </c>
      <c r="AL313" s="55">
        <v>0</v>
      </c>
      <c r="AM313" s="56">
        <v>44074</v>
      </c>
      <c r="AN313" s="52"/>
      <c r="AO313" s="53" t="s">
        <v>61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125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65</v>
      </c>
      <c r="AH314" s="57" t="s">
        <v>62</v>
      </c>
      <c r="AI314" s="65"/>
      <c r="AJ314" s="66" t="s">
        <v>72</v>
      </c>
      <c r="AK314" s="66" t="s">
        <v>73</v>
      </c>
      <c r="AL314" s="67">
        <v>3</v>
      </c>
      <c r="AM314" s="68">
        <v>45169</v>
      </c>
      <c r="AN314" s="69"/>
      <c r="AO314" s="53" t="s">
        <v>77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125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62</v>
      </c>
      <c r="AH315" s="57" t="s">
        <v>62</v>
      </c>
      <c r="AI315" s="65"/>
      <c r="AJ315" s="66" t="s">
        <v>91</v>
      </c>
      <c r="AK315" s="66" t="s">
        <v>107</v>
      </c>
      <c r="AL315" s="67">
        <v>3</v>
      </c>
      <c r="AM315" s="68"/>
      <c r="AN315" s="69">
        <v>45275</v>
      </c>
      <c r="AO315" s="70" t="s">
        <v>62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>
        <f>'[1]Level 4 Applications'!AH309</f>
        <v>0</v>
      </c>
      <c r="D316" s="42">
        <f>'[1]Level 4 Applications'!AJ309</f>
        <v>0</v>
      </c>
      <c r="E316" s="43" t="str">
        <f>'[1]Level 4 Applications'!$AG309</f>
        <v xml:space="preserve"> 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125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24</v>
      </c>
      <c r="AH316" s="6" t="s">
        <v>59</v>
      </c>
      <c r="AI316" s="48">
        <v>45447</v>
      </c>
      <c r="AJ316" s="54" t="s">
        <v>72</v>
      </c>
      <c r="AK316" s="54" t="s">
        <v>64</v>
      </c>
      <c r="AL316" s="55">
        <v>3</v>
      </c>
      <c r="AM316" s="56">
        <v>45169</v>
      </c>
      <c r="AN316" s="52"/>
      <c r="AO316" s="53" t="s">
        <v>77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125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62</v>
      </c>
      <c r="AH317" s="57" t="s">
        <v>62</v>
      </c>
      <c r="AI317" s="65"/>
      <c r="AJ317" s="66" t="s">
        <v>117</v>
      </c>
      <c r="AK317" s="66" t="s">
        <v>64</v>
      </c>
      <c r="AL317" s="67">
        <v>3</v>
      </c>
      <c r="AM317" s="68"/>
      <c r="AN317" s="69"/>
      <c r="AO317" s="70" t="s">
        <v>62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125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65</v>
      </c>
      <c r="AH318" s="57" t="s">
        <v>62</v>
      </c>
      <c r="AI318" s="65"/>
      <c r="AJ318" s="66" t="s">
        <v>50</v>
      </c>
      <c r="AK318" s="66" t="s">
        <v>51</v>
      </c>
      <c r="AL318" s="67">
        <v>3</v>
      </c>
      <c r="AM318" s="68">
        <v>45440</v>
      </c>
      <c r="AN318" s="69"/>
      <c r="AO318" s="70" t="s">
        <v>65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125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24</v>
      </c>
      <c r="AH319" s="6" t="s">
        <v>43</v>
      </c>
      <c r="AI319" s="48">
        <v>44243</v>
      </c>
      <c r="AJ319" s="54" t="s">
        <v>96</v>
      </c>
      <c r="AK319" s="54" t="s">
        <v>97</v>
      </c>
      <c r="AL319" s="55" t="s">
        <v>60</v>
      </c>
      <c r="AM319" s="56"/>
      <c r="AN319" s="52" t="s">
        <v>58</v>
      </c>
      <c r="AO319" s="53" t="s">
        <v>46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125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65</v>
      </c>
      <c r="AH320" s="57" t="s">
        <v>62</v>
      </c>
      <c r="AI320" s="65"/>
      <c r="AJ320" s="66" t="s">
        <v>79</v>
      </c>
      <c r="AK320" s="66" t="s">
        <v>80</v>
      </c>
      <c r="AL320" s="67">
        <v>3</v>
      </c>
      <c r="AM320" s="68">
        <v>45281</v>
      </c>
      <c r="AN320" s="69"/>
      <c r="AO320" s="53" t="s">
        <v>61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125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62</v>
      </c>
      <c r="AH321" s="57" t="s">
        <v>62</v>
      </c>
      <c r="AI321" s="65"/>
      <c r="AJ321" s="66" t="s">
        <v>119</v>
      </c>
      <c r="AK321" s="66" t="s">
        <v>52</v>
      </c>
      <c r="AL321" s="67"/>
      <c r="AM321" s="68"/>
      <c r="AN321" s="69"/>
      <c r="AO321" s="70" t="s">
        <v>62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125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62</v>
      </c>
      <c r="AH322" s="57" t="s">
        <v>62</v>
      </c>
      <c r="AI322" s="65"/>
      <c r="AJ322" s="66" t="s">
        <v>94</v>
      </c>
      <c r="AK322" s="66" t="s">
        <v>51</v>
      </c>
      <c r="AL322" s="67">
        <v>3</v>
      </c>
      <c r="AM322" s="68"/>
      <c r="AN322" s="69">
        <v>44641</v>
      </c>
      <c r="AO322" s="70" t="s">
        <v>62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125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62</v>
      </c>
      <c r="AH323" s="57" t="s">
        <v>62</v>
      </c>
      <c r="AI323" s="65"/>
      <c r="AJ323" s="66" t="s">
        <v>47</v>
      </c>
      <c r="AK323" s="66" t="s">
        <v>75</v>
      </c>
      <c r="AL323" s="67">
        <v>3</v>
      </c>
      <c r="AM323" s="68"/>
      <c r="AN323" s="69">
        <v>44764</v>
      </c>
      <c r="AO323" s="70" t="s">
        <v>62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125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24</v>
      </c>
      <c r="AH324" s="6" t="s">
        <v>43</v>
      </c>
      <c r="AI324" s="48">
        <v>44378</v>
      </c>
      <c r="AJ324" s="54" t="s">
        <v>50</v>
      </c>
      <c r="AK324" s="54" t="s">
        <v>114</v>
      </c>
      <c r="AL324" s="55" t="s">
        <v>60</v>
      </c>
      <c r="AM324" s="56"/>
      <c r="AN324" s="52" t="s">
        <v>58</v>
      </c>
      <c r="AO324" s="53" t="s">
        <v>46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125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62</v>
      </c>
      <c r="AH325" s="57" t="s">
        <v>62</v>
      </c>
      <c r="AI325" s="65"/>
      <c r="AJ325" s="66" t="s">
        <v>63</v>
      </c>
      <c r="AK325" s="66" t="s">
        <v>48</v>
      </c>
      <c r="AL325" s="67">
        <v>0</v>
      </c>
      <c r="AM325" s="68"/>
      <c r="AN325" s="69"/>
      <c r="AO325" s="70" t="s">
        <v>62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125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65</v>
      </c>
      <c r="AH326" s="57" t="s">
        <v>62</v>
      </c>
      <c r="AI326" s="65"/>
      <c r="AJ326" s="66" t="s">
        <v>72</v>
      </c>
      <c r="AK326" s="66" t="s">
        <v>64</v>
      </c>
      <c r="AL326" s="67">
        <v>3</v>
      </c>
      <c r="AM326" s="68"/>
      <c r="AN326" s="69" t="s">
        <v>58</v>
      </c>
      <c r="AO326" s="53" t="s">
        <v>77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125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65</v>
      </c>
      <c r="AH327" s="57" t="s">
        <v>62</v>
      </c>
      <c r="AI327" s="65"/>
      <c r="AJ327" s="66" t="s">
        <v>79</v>
      </c>
      <c r="AK327" s="66" t="s">
        <v>80</v>
      </c>
      <c r="AL327" s="67">
        <v>3</v>
      </c>
      <c r="AM327" s="68">
        <v>45281</v>
      </c>
      <c r="AN327" s="69"/>
      <c r="AO327" s="70" t="s">
        <v>65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125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62</v>
      </c>
      <c r="AH328" s="57" t="s">
        <v>62</v>
      </c>
      <c r="AI328" s="65"/>
      <c r="AJ328" s="66" t="s">
        <v>63</v>
      </c>
      <c r="AK328" s="66" t="s">
        <v>110</v>
      </c>
      <c r="AL328" s="67"/>
      <c r="AM328" s="68"/>
      <c r="AN328" s="69"/>
      <c r="AO328" s="70" t="s">
        <v>62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125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24</v>
      </c>
      <c r="AH329" s="6" t="s">
        <v>43</v>
      </c>
      <c r="AI329" s="48">
        <v>44216</v>
      </c>
      <c r="AJ329" s="54" t="s">
        <v>55</v>
      </c>
      <c r="AK329" s="54" t="s">
        <v>133</v>
      </c>
      <c r="AL329" s="55" t="s">
        <v>60</v>
      </c>
      <c r="AM329" s="56">
        <v>44109</v>
      </c>
      <c r="AN329" s="52"/>
      <c r="AO329" s="53" t="s">
        <v>46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125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62</v>
      </c>
      <c r="AH330" s="57" t="s">
        <v>62</v>
      </c>
      <c r="AI330" s="65"/>
      <c r="AJ330" s="66" t="s">
        <v>119</v>
      </c>
      <c r="AK330" s="66" t="s">
        <v>52</v>
      </c>
      <c r="AL330" s="67">
        <v>3</v>
      </c>
      <c r="AM330" s="68"/>
      <c r="AN330" s="69"/>
      <c r="AO330" s="70" t="s">
        <v>62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125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62</v>
      </c>
      <c r="AH331" s="57" t="s">
        <v>62</v>
      </c>
      <c r="AI331" s="65"/>
      <c r="AJ331" s="66" t="s">
        <v>63</v>
      </c>
      <c r="AK331" s="66" t="s">
        <v>68</v>
      </c>
      <c r="AL331" s="67" t="s">
        <v>60</v>
      </c>
      <c r="AM331" s="68"/>
      <c r="AN331" s="69"/>
      <c r="AO331" s="70" t="s">
        <v>62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125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62</v>
      </c>
      <c r="AH332" s="57" t="s">
        <v>62</v>
      </c>
      <c r="AI332" s="65"/>
      <c r="AJ332" s="66" t="s">
        <v>63</v>
      </c>
      <c r="AK332" s="66" t="s">
        <v>97</v>
      </c>
      <c r="AL332" s="67"/>
      <c r="AM332" s="68"/>
      <c r="AN332" s="69"/>
      <c r="AO332" s="70" t="s">
        <v>62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125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65</v>
      </c>
      <c r="AH333" s="57" t="s">
        <v>62</v>
      </c>
      <c r="AI333" s="65"/>
      <c r="AJ333" s="66" t="s">
        <v>47</v>
      </c>
      <c r="AK333" s="66" t="s">
        <v>75</v>
      </c>
      <c r="AL333" s="67">
        <v>3</v>
      </c>
      <c r="AM333" s="68">
        <v>44761</v>
      </c>
      <c r="AN333" s="69"/>
      <c r="AO333" s="70" t="s">
        <v>65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125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65</v>
      </c>
      <c r="AH334" s="57" t="s">
        <v>62</v>
      </c>
      <c r="AI334" s="65"/>
      <c r="AJ334" s="66" t="s">
        <v>87</v>
      </c>
      <c r="AK334" s="66" t="s">
        <v>86</v>
      </c>
      <c r="AL334" s="67">
        <v>3</v>
      </c>
      <c r="AM334" s="68">
        <v>45043</v>
      </c>
      <c r="AN334" s="69"/>
      <c r="AO334" s="53" t="s">
        <v>135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125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62</v>
      </c>
      <c r="AH335" s="57" t="s">
        <v>62</v>
      </c>
      <c r="AI335" s="65"/>
      <c r="AJ335" s="66" t="s">
        <v>63</v>
      </c>
      <c r="AK335" s="66" t="s">
        <v>85</v>
      </c>
      <c r="AL335" s="67"/>
      <c r="AM335" s="68"/>
      <c r="AN335" s="69"/>
      <c r="AO335" s="70" t="s">
        <v>62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125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24</v>
      </c>
      <c r="AH336" s="6" t="s">
        <v>43</v>
      </c>
      <c r="AI336" s="48">
        <v>44393</v>
      </c>
      <c r="AJ336" s="54" t="s">
        <v>55</v>
      </c>
      <c r="AK336" s="54" t="s">
        <v>56</v>
      </c>
      <c r="AL336" s="55">
        <v>3</v>
      </c>
      <c r="AM336" s="56">
        <v>44739</v>
      </c>
      <c r="AN336" s="52"/>
      <c r="AO336" s="53" t="s">
        <v>46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125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65</v>
      </c>
      <c r="AH337" s="57" t="s">
        <v>62</v>
      </c>
      <c r="AI337" s="65"/>
      <c r="AJ337" s="66" t="s">
        <v>88</v>
      </c>
      <c r="AK337" s="66" t="s">
        <v>75</v>
      </c>
      <c r="AL337" s="67">
        <v>3</v>
      </c>
      <c r="AM337" s="68"/>
      <c r="AN337" s="69"/>
      <c r="AO337" s="70" t="s">
        <v>65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125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24</v>
      </c>
      <c r="AH338" s="6" t="s">
        <v>43</v>
      </c>
      <c r="AI338" s="48">
        <v>44125</v>
      </c>
      <c r="AJ338" s="54" t="s">
        <v>55</v>
      </c>
      <c r="AK338" s="54" t="s">
        <v>110</v>
      </c>
      <c r="AL338" s="55" t="s">
        <v>60</v>
      </c>
      <c r="AM338" s="56">
        <v>44285</v>
      </c>
      <c r="AN338" s="52"/>
      <c r="AO338" s="53" t="s">
        <v>46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125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62</v>
      </c>
      <c r="AH339" s="57" t="s">
        <v>62</v>
      </c>
      <c r="AI339" s="65"/>
      <c r="AJ339" s="66" t="s">
        <v>63</v>
      </c>
      <c r="AK339" s="66" t="s">
        <v>52</v>
      </c>
      <c r="AL339" s="67" t="s">
        <v>136</v>
      </c>
      <c r="AM339" s="68"/>
      <c r="AN339" s="69"/>
      <c r="AO339" s="70" t="s">
        <v>62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838D1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125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24</v>
      </c>
      <c r="AH340" s="6" t="s">
        <v>43</v>
      </c>
      <c r="AI340" s="48">
        <v>44629</v>
      </c>
      <c r="AJ340" s="54" t="s">
        <v>44</v>
      </c>
      <c r="AK340" s="54" t="s">
        <v>52</v>
      </c>
      <c r="AL340" s="55">
        <v>3</v>
      </c>
      <c r="AM340" s="56">
        <v>44547</v>
      </c>
      <c r="AN340" s="52"/>
      <c r="AO340" s="53" t="s">
        <v>61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125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24</v>
      </c>
      <c r="AH341" s="6" t="s">
        <v>43</v>
      </c>
      <c r="AI341" s="48">
        <v>44047</v>
      </c>
      <c r="AJ341" s="54" t="s">
        <v>83</v>
      </c>
      <c r="AK341" s="54" t="s">
        <v>84</v>
      </c>
      <c r="AL341" s="55" t="s">
        <v>60</v>
      </c>
      <c r="AM341" s="56">
        <v>44285</v>
      </c>
      <c r="AN341" s="52"/>
      <c r="AO341" s="53" t="s">
        <v>46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125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65</v>
      </c>
      <c r="AH342" s="57" t="s">
        <v>62</v>
      </c>
      <c r="AI342" s="65"/>
      <c r="AJ342" s="66" t="s">
        <v>57</v>
      </c>
      <c r="AK342" s="66" t="s">
        <v>45</v>
      </c>
      <c r="AL342" s="67">
        <v>3</v>
      </c>
      <c r="AM342" s="68">
        <v>45440</v>
      </c>
      <c r="AN342" s="69"/>
      <c r="AO342" s="70" t="s">
        <v>65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125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62</v>
      </c>
      <c r="AH343" s="57" t="s">
        <v>62</v>
      </c>
      <c r="AI343" s="65"/>
      <c r="AJ343" s="66" t="s">
        <v>119</v>
      </c>
      <c r="AK343" s="66" t="s">
        <v>52</v>
      </c>
      <c r="AL343" s="67">
        <v>3</v>
      </c>
      <c r="AM343" s="68"/>
      <c r="AN343" s="69"/>
      <c r="AO343" s="70" t="s">
        <v>62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125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62</v>
      </c>
      <c r="AH344" s="57" t="s">
        <v>62</v>
      </c>
      <c r="AI344" s="65"/>
      <c r="AJ344" s="66" t="s">
        <v>63</v>
      </c>
      <c r="AK344" s="66" t="s">
        <v>51</v>
      </c>
      <c r="AL344" s="67"/>
      <c r="AM344" s="68"/>
      <c r="AN344" s="69"/>
      <c r="AO344" s="70" t="s">
        <v>62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125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62</v>
      </c>
      <c r="AH345" s="57" t="s">
        <v>62</v>
      </c>
      <c r="AI345" s="65"/>
      <c r="AJ345" s="66" t="s">
        <v>63</v>
      </c>
      <c r="AK345" s="66" t="s">
        <v>51</v>
      </c>
      <c r="AL345" s="67"/>
      <c r="AM345" s="68"/>
      <c r="AN345" s="69"/>
      <c r="AO345" s="70" t="s">
        <v>62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125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24</v>
      </c>
      <c r="AH346" s="6" t="s">
        <v>43</v>
      </c>
      <c r="AI346" s="48">
        <v>44099</v>
      </c>
      <c r="AJ346" s="54" t="s">
        <v>53</v>
      </c>
      <c r="AK346" s="54" t="s">
        <v>134</v>
      </c>
      <c r="AL346" s="55" t="s">
        <v>60</v>
      </c>
      <c r="AM346" s="56">
        <v>44074</v>
      </c>
      <c r="AN346" s="52"/>
      <c r="AO346" s="53" t="s">
        <v>46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125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65</v>
      </c>
      <c r="AH347" s="57" t="s">
        <v>62</v>
      </c>
      <c r="AI347" s="65"/>
      <c r="AJ347" s="66" t="s">
        <v>72</v>
      </c>
      <c r="AK347" s="66" t="s">
        <v>64</v>
      </c>
      <c r="AL347" s="67">
        <v>3</v>
      </c>
      <c r="AM347" s="68">
        <v>45169</v>
      </c>
      <c r="AN347" s="69"/>
      <c r="AO347" s="53" t="s">
        <v>61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125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62</v>
      </c>
      <c r="AH348" s="57" t="s">
        <v>62</v>
      </c>
      <c r="AI348" s="65"/>
      <c r="AJ348" s="66" t="s">
        <v>121</v>
      </c>
      <c r="AK348" s="66" t="s">
        <v>92</v>
      </c>
      <c r="AL348" s="67">
        <v>3</v>
      </c>
      <c r="AM348" s="68"/>
      <c r="AN348" s="69"/>
      <c r="AO348" s="70" t="s">
        <v>62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125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24</v>
      </c>
      <c r="AH349" s="6" t="s">
        <v>59</v>
      </c>
      <c r="AI349" s="48">
        <v>45169</v>
      </c>
      <c r="AJ349" s="54" t="s">
        <v>87</v>
      </c>
      <c r="AK349" s="54" t="s">
        <v>86</v>
      </c>
      <c r="AL349" s="55">
        <v>3</v>
      </c>
      <c r="AM349" s="56">
        <v>45043</v>
      </c>
      <c r="AN349" s="52"/>
      <c r="AO349" s="53" t="s">
        <v>126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125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24</v>
      </c>
      <c r="AH350" s="6" t="s">
        <v>43</v>
      </c>
      <c r="AI350" s="48">
        <v>44658</v>
      </c>
      <c r="AJ350" s="54" t="s">
        <v>55</v>
      </c>
      <c r="AK350" s="54" t="s">
        <v>133</v>
      </c>
      <c r="AL350" s="55">
        <v>3</v>
      </c>
      <c r="AM350" s="56">
        <v>44739</v>
      </c>
      <c r="AN350" s="52"/>
      <c r="AO350" s="53" t="s">
        <v>61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125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24</v>
      </c>
      <c r="AH351" s="6" t="s">
        <v>43</v>
      </c>
      <c r="AI351" s="48">
        <v>44109</v>
      </c>
      <c r="AJ351" s="54" t="s">
        <v>96</v>
      </c>
      <c r="AK351" s="54" t="s">
        <v>129</v>
      </c>
      <c r="AL351" s="55" t="s">
        <v>60</v>
      </c>
      <c r="AM351" s="56">
        <v>44042</v>
      </c>
      <c r="AN351" s="52"/>
      <c r="AO351" s="53" t="s">
        <v>46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125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24</v>
      </c>
      <c r="AH352" s="6" t="s">
        <v>43</v>
      </c>
      <c r="AI352" s="48">
        <v>44120</v>
      </c>
      <c r="AJ352" s="54" t="s">
        <v>67</v>
      </c>
      <c r="AK352" s="54" t="s">
        <v>137</v>
      </c>
      <c r="AL352" s="55">
        <v>0</v>
      </c>
      <c r="AM352" s="56">
        <v>44042</v>
      </c>
      <c r="AN352" s="52"/>
      <c r="AO352" s="53" t="s">
        <v>46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125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65</v>
      </c>
      <c r="AH353" s="57" t="s">
        <v>62</v>
      </c>
      <c r="AI353" s="65"/>
      <c r="AJ353" s="66" t="s">
        <v>72</v>
      </c>
      <c r="AK353" s="66" t="s">
        <v>113</v>
      </c>
      <c r="AL353" s="67" t="s">
        <v>60</v>
      </c>
      <c r="AM353" s="68">
        <v>44109</v>
      </c>
      <c r="AN353" s="69"/>
      <c r="AO353" s="70" t="s">
        <v>65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125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65</v>
      </c>
      <c r="AH354" s="57" t="s">
        <v>62</v>
      </c>
      <c r="AI354" s="65"/>
      <c r="AJ354" s="66" t="s">
        <v>119</v>
      </c>
      <c r="AK354" s="66" t="s">
        <v>45</v>
      </c>
      <c r="AL354" s="67">
        <v>3</v>
      </c>
      <c r="AM354" s="68"/>
      <c r="AN354" s="69"/>
      <c r="AO354" s="70" t="s">
        <v>65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125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62</v>
      </c>
      <c r="AH355" s="57" t="s">
        <v>62</v>
      </c>
      <c r="AI355" s="65"/>
      <c r="AJ355" s="66" t="s">
        <v>63</v>
      </c>
      <c r="AK355" s="66" t="s">
        <v>48</v>
      </c>
      <c r="AL355" s="67"/>
      <c r="AM355" s="68"/>
      <c r="AN355" s="69"/>
      <c r="AO355" s="70" t="s">
        <v>62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125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62</v>
      </c>
      <c r="AH356" s="57" t="s">
        <v>62</v>
      </c>
      <c r="AI356" s="65"/>
      <c r="AJ356" s="66" t="s">
        <v>131</v>
      </c>
      <c r="AK356" s="66" t="s">
        <v>51</v>
      </c>
      <c r="AL356" s="67"/>
      <c r="AM356" s="68"/>
      <c r="AN356" s="69"/>
      <c r="AO356" s="70" t="s">
        <v>62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125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24</v>
      </c>
      <c r="AH357" s="6" t="s">
        <v>59</v>
      </c>
      <c r="AI357" s="48">
        <v>44676</v>
      </c>
      <c r="AJ357" s="54" t="s">
        <v>87</v>
      </c>
      <c r="AK357" s="54" t="s">
        <v>86</v>
      </c>
      <c r="AL357" s="55">
        <v>3</v>
      </c>
      <c r="AM357" s="56">
        <v>45043</v>
      </c>
      <c r="AN357" s="52"/>
      <c r="AO357" s="53" t="s">
        <v>61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125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24</v>
      </c>
      <c r="AH358" s="6" t="s">
        <v>59</v>
      </c>
      <c r="AI358" s="48">
        <v>45614</v>
      </c>
      <c r="AJ358" s="54" t="s">
        <v>50</v>
      </c>
      <c r="AK358" s="54" t="s">
        <v>51</v>
      </c>
      <c r="AL358" s="55">
        <v>3</v>
      </c>
      <c r="AM358" s="56">
        <v>45440</v>
      </c>
      <c r="AN358" s="52" t="s">
        <v>58</v>
      </c>
      <c r="AO358" s="53" t="s">
        <v>138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125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65</v>
      </c>
      <c r="AH359" s="57" t="s">
        <v>62</v>
      </c>
      <c r="AI359" s="65"/>
      <c r="AJ359" s="66" t="s">
        <v>50</v>
      </c>
      <c r="AK359" s="66" t="s">
        <v>114</v>
      </c>
      <c r="AL359" s="67">
        <v>3</v>
      </c>
      <c r="AM359" s="68">
        <v>45440</v>
      </c>
      <c r="AN359" s="69"/>
      <c r="AO359" s="53" t="s">
        <v>61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125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65</v>
      </c>
      <c r="AH360" s="57" t="s">
        <v>62</v>
      </c>
      <c r="AI360" s="65"/>
      <c r="AJ360" s="66" t="s">
        <v>96</v>
      </c>
      <c r="AK360" s="66" t="s">
        <v>97</v>
      </c>
      <c r="AL360" s="67">
        <v>3</v>
      </c>
      <c r="AM360" s="68">
        <v>45281</v>
      </c>
      <c r="AN360" s="69"/>
      <c r="AO360" s="53" t="s">
        <v>65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125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24</v>
      </c>
      <c r="AH361" s="6" t="s">
        <v>43</v>
      </c>
      <c r="AI361" s="48">
        <v>44652</v>
      </c>
      <c r="AJ361" s="54" t="s">
        <v>94</v>
      </c>
      <c r="AK361" s="54" t="s">
        <v>51</v>
      </c>
      <c r="AL361" s="55">
        <v>3</v>
      </c>
      <c r="AM361" s="56">
        <v>44200</v>
      </c>
      <c r="AN361" s="52"/>
      <c r="AO361" s="53" t="s">
        <v>46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125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62</v>
      </c>
      <c r="AH362" s="57" t="s">
        <v>62</v>
      </c>
      <c r="AI362" s="65"/>
      <c r="AJ362" s="66" t="s">
        <v>63</v>
      </c>
      <c r="AK362" s="66" t="s">
        <v>80</v>
      </c>
      <c r="AL362" s="67"/>
      <c r="AM362" s="68"/>
      <c r="AN362" s="69"/>
      <c r="AO362" s="70" t="s">
        <v>62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125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24</v>
      </c>
      <c r="AH363" s="6" t="s">
        <v>43</v>
      </c>
      <c r="AI363" s="48">
        <v>44904</v>
      </c>
      <c r="AJ363" s="54" t="s">
        <v>72</v>
      </c>
      <c r="AK363" s="54" t="s">
        <v>74</v>
      </c>
      <c r="AL363" s="55">
        <v>3</v>
      </c>
      <c r="AM363" s="56">
        <v>45077</v>
      </c>
      <c r="AN363" s="52"/>
      <c r="AO363" s="53" t="s">
        <v>77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125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62</v>
      </c>
      <c r="AH364" s="57" t="s">
        <v>62</v>
      </c>
      <c r="AI364" s="65"/>
      <c r="AJ364" s="66" t="s">
        <v>121</v>
      </c>
      <c r="AK364" s="66" t="s">
        <v>92</v>
      </c>
      <c r="AL364" s="67">
        <v>3</v>
      </c>
      <c r="AM364" s="68"/>
      <c r="AN364" s="69"/>
      <c r="AO364" s="70" t="s">
        <v>62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125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62</v>
      </c>
      <c r="AH365" s="57" t="s">
        <v>62</v>
      </c>
      <c r="AI365" s="65"/>
      <c r="AJ365" s="66" t="s">
        <v>63</v>
      </c>
      <c r="AK365" s="66" t="s">
        <v>90</v>
      </c>
      <c r="AL365" s="67"/>
      <c r="AM365" s="68"/>
      <c r="AN365" s="69"/>
      <c r="AO365" s="70" t="s">
        <v>62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125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24</v>
      </c>
      <c r="AH366" s="6" t="s">
        <v>43</v>
      </c>
      <c r="AI366" s="48">
        <v>44902</v>
      </c>
      <c r="AJ366" s="54" t="s">
        <v>72</v>
      </c>
      <c r="AK366" s="54" t="s">
        <v>74</v>
      </c>
      <c r="AL366" s="55">
        <v>3</v>
      </c>
      <c r="AM366" s="56">
        <v>45077</v>
      </c>
      <c r="AN366" s="52"/>
      <c r="AO366" s="53" t="s">
        <v>61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125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65</v>
      </c>
      <c r="AH367" s="57" t="s">
        <v>62</v>
      </c>
      <c r="AI367" s="65"/>
      <c r="AJ367" s="66" t="s">
        <v>96</v>
      </c>
      <c r="AK367" s="66" t="s">
        <v>129</v>
      </c>
      <c r="AL367" s="67">
        <v>3</v>
      </c>
      <c r="AM367" s="68">
        <v>45281</v>
      </c>
      <c r="AN367" s="69"/>
      <c r="AO367" s="53" t="s">
        <v>77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125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24</v>
      </c>
      <c r="AH368" s="6" t="s">
        <v>43</v>
      </c>
      <c r="AI368" s="48">
        <v>44722</v>
      </c>
      <c r="AJ368" s="54" t="s">
        <v>44</v>
      </c>
      <c r="AK368" s="54" t="s">
        <v>45</v>
      </c>
      <c r="AL368" s="55">
        <v>3</v>
      </c>
      <c r="AM368" s="56">
        <v>44547</v>
      </c>
      <c r="AN368" s="52"/>
      <c r="AO368" s="53" t="s">
        <v>46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125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65</v>
      </c>
      <c r="AH369" s="57" t="s">
        <v>62</v>
      </c>
      <c r="AI369" s="65"/>
      <c r="AJ369" s="66" t="s">
        <v>55</v>
      </c>
      <c r="AK369" s="66" t="s">
        <v>110</v>
      </c>
      <c r="AL369" s="67">
        <v>3</v>
      </c>
      <c r="AM369" s="68">
        <v>44739</v>
      </c>
      <c r="AN369" s="69"/>
      <c r="AO369" s="70" t="s">
        <v>65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125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62</v>
      </c>
      <c r="AH370" s="57" t="s">
        <v>62</v>
      </c>
      <c r="AI370" s="65"/>
      <c r="AJ370" s="66" t="s">
        <v>63</v>
      </c>
      <c r="AK370" s="66" t="s">
        <v>133</v>
      </c>
      <c r="AL370" s="67"/>
      <c r="AM370" s="68"/>
      <c r="AN370" s="69"/>
      <c r="AO370" s="70" t="s">
        <v>62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125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65</v>
      </c>
      <c r="AH371" s="57" t="s">
        <v>62</v>
      </c>
      <c r="AI371" s="65"/>
      <c r="AJ371" s="66" t="s">
        <v>139</v>
      </c>
      <c r="AK371" s="66" t="s">
        <v>97</v>
      </c>
      <c r="AL371" s="67">
        <v>3</v>
      </c>
      <c r="AM371" s="68"/>
      <c r="AN371" s="69"/>
      <c r="AO371" s="70" t="s">
        <v>65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125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62</v>
      </c>
      <c r="AH372" s="57" t="s">
        <v>62</v>
      </c>
      <c r="AI372" s="65"/>
      <c r="AJ372" s="66" t="s">
        <v>140</v>
      </c>
      <c r="AK372" s="66" t="s">
        <v>86</v>
      </c>
      <c r="AL372" s="67">
        <v>3</v>
      </c>
      <c r="AM372" s="68"/>
      <c r="AN372" s="69"/>
      <c r="AO372" s="70" t="s">
        <v>62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125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24</v>
      </c>
      <c r="AH373" s="6" t="s">
        <v>43</v>
      </c>
      <c r="AI373" s="48">
        <v>44068</v>
      </c>
      <c r="AJ373" s="54" t="s">
        <v>53</v>
      </c>
      <c r="AK373" s="54" t="s">
        <v>81</v>
      </c>
      <c r="AL373" s="55" t="s">
        <v>60</v>
      </c>
      <c r="AM373" s="56">
        <v>44074</v>
      </c>
      <c r="AN373" s="52"/>
      <c r="AO373" s="53" t="s">
        <v>46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125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24</v>
      </c>
      <c r="AH374" s="6" t="s">
        <v>43</v>
      </c>
      <c r="AI374" s="48">
        <v>44123</v>
      </c>
      <c r="AJ374" s="54" t="s">
        <v>96</v>
      </c>
      <c r="AK374" s="54" t="s">
        <v>129</v>
      </c>
      <c r="AL374" s="55" t="s">
        <v>60</v>
      </c>
      <c r="AM374" s="56">
        <v>44074</v>
      </c>
      <c r="AN374" s="52"/>
      <c r="AO374" s="53" t="s">
        <v>46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125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62</v>
      </c>
      <c r="AH375" s="57" t="s">
        <v>62</v>
      </c>
      <c r="AI375" s="65"/>
      <c r="AJ375" s="66" t="s">
        <v>63</v>
      </c>
      <c r="AK375" s="66" t="s">
        <v>74</v>
      </c>
      <c r="AL375" s="67"/>
      <c r="AM375" s="68"/>
      <c r="AN375" s="69"/>
      <c r="AO375" s="70" t="s">
        <v>62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125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24</v>
      </c>
      <c r="AH376" s="6" t="s">
        <v>43</v>
      </c>
      <c r="AI376" s="48">
        <v>44894</v>
      </c>
      <c r="AJ376" s="54" t="s">
        <v>72</v>
      </c>
      <c r="AK376" s="54" t="s">
        <v>74</v>
      </c>
      <c r="AL376" s="55">
        <v>3</v>
      </c>
      <c r="AM376" s="56">
        <v>45077</v>
      </c>
      <c r="AN376" s="52"/>
      <c r="AO376" s="53" t="s">
        <v>61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125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62</v>
      </c>
      <c r="AH377" s="57" t="s">
        <v>62</v>
      </c>
      <c r="AI377" s="65"/>
      <c r="AJ377" s="66" t="s">
        <v>117</v>
      </c>
      <c r="AK377" s="66" t="s">
        <v>74</v>
      </c>
      <c r="AL377" s="67">
        <v>3</v>
      </c>
      <c r="AM377" s="68"/>
      <c r="AN377" s="69"/>
      <c r="AO377" s="70" t="s">
        <v>62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125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65</v>
      </c>
      <c r="AH378" s="57" t="s">
        <v>62</v>
      </c>
      <c r="AI378" s="65"/>
      <c r="AJ378" s="66" t="s">
        <v>88</v>
      </c>
      <c r="AK378" s="66" t="s">
        <v>75</v>
      </c>
      <c r="AL378" s="67">
        <v>3</v>
      </c>
      <c r="AM378" s="68"/>
      <c r="AN378" s="69"/>
      <c r="AO378" s="70" t="s">
        <v>65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125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62</v>
      </c>
      <c r="AH379" s="57" t="s">
        <v>62</v>
      </c>
      <c r="AI379" s="65"/>
      <c r="AJ379" s="66" t="s">
        <v>119</v>
      </c>
      <c r="AK379" s="66" t="s">
        <v>45</v>
      </c>
      <c r="AL379" s="67">
        <v>3</v>
      </c>
      <c r="AM379" s="68"/>
      <c r="AN379" s="69"/>
      <c r="AO379" s="70" t="s">
        <v>62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125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24</v>
      </c>
      <c r="AH380" s="6" t="s">
        <v>43</v>
      </c>
      <c r="AI380" s="48">
        <v>44165</v>
      </c>
      <c r="AJ380" s="54" t="s">
        <v>55</v>
      </c>
      <c r="AK380" s="54" t="s">
        <v>110</v>
      </c>
      <c r="AL380" s="55" t="s">
        <v>60</v>
      </c>
      <c r="AM380" s="56">
        <v>44074</v>
      </c>
      <c r="AN380" s="52"/>
      <c r="AO380" s="53" t="s">
        <v>46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125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65</v>
      </c>
      <c r="AH381" s="57" t="s">
        <v>62</v>
      </c>
      <c r="AI381" s="65"/>
      <c r="AJ381" s="66" t="s">
        <v>121</v>
      </c>
      <c r="AK381" s="66" t="s">
        <v>107</v>
      </c>
      <c r="AL381" s="67">
        <v>3</v>
      </c>
      <c r="AM381" s="68"/>
      <c r="AN381" s="69"/>
      <c r="AO381" s="70" t="s">
        <v>62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125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65</v>
      </c>
      <c r="AH382" s="57" t="s">
        <v>62</v>
      </c>
      <c r="AI382" s="65"/>
      <c r="AJ382" s="66" t="s">
        <v>55</v>
      </c>
      <c r="AK382" s="66" t="s">
        <v>56</v>
      </c>
      <c r="AL382" s="67">
        <v>3</v>
      </c>
      <c r="AM382" s="68">
        <v>44739</v>
      </c>
      <c r="AN382" s="69"/>
      <c r="AO382" s="70" t="s">
        <v>65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125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65</v>
      </c>
      <c r="AH383" s="57" t="s">
        <v>62</v>
      </c>
      <c r="AI383" s="65"/>
      <c r="AJ383" s="66" t="s">
        <v>63</v>
      </c>
      <c r="AK383" s="66" t="s">
        <v>99</v>
      </c>
      <c r="AL383" s="67"/>
      <c r="AM383" s="68">
        <v>45372</v>
      </c>
      <c r="AN383" s="69"/>
      <c r="AO383" s="53" t="s">
        <v>61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125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24</v>
      </c>
      <c r="AH384" s="6" t="s">
        <v>43</v>
      </c>
      <c r="AI384" s="48">
        <v>44075</v>
      </c>
      <c r="AJ384" s="54" t="s">
        <v>96</v>
      </c>
      <c r="AK384" s="54" t="s">
        <v>111</v>
      </c>
      <c r="AL384" s="55" t="s">
        <v>60</v>
      </c>
      <c r="AM384" s="56">
        <v>44109</v>
      </c>
      <c r="AN384" s="52"/>
      <c r="AO384" s="53" t="s">
        <v>46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125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24</v>
      </c>
      <c r="AH385" s="6" t="s">
        <v>43</v>
      </c>
      <c r="AI385" s="48">
        <v>44286</v>
      </c>
      <c r="AJ385" s="54" t="s">
        <v>94</v>
      </c>
      <c r="AK385" s="54" t="s">
        <v>51</v>
      </c>
      <c r="AL385" s="55">
        <v>3</v>
      </c>
      <c r="AM385" s="56">
        <v>44200</v>
      </c>
      <c r="AN385" s="52"/>
      <c r="AO385" s="53" t="s">
        <v>95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125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62</v>
      </c>
      <c r="AH386" s="57" t="s">
        <v>62</v>
      </c>
      <c r="AI386" s="65"/>
      <c r="AJ386" s="66" t="s">
        <v>63</v>
      </c>
      <c r="AK386" s="66" t="s">
        <v>116</v>
      </c>
      <c r="AL386" s="67" t="s">
        <v>60</v>
      </c>
      <c r="AM386" s="68"/>
      <c r="AN386" s="69"/>
      <c r="AO386" s="70" t="s">
        <v>62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125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62</v>
      </c>
      <c r="AH387" s="57" t="s">
        <v>62</v>
      </c>
      <c r="AI387" s="65"/>
      <c r="AJ387" s="66" t="s">
        <v>63</v>
      </c>
      <c r="AK387" s="66" t="s">
        <v>116</v>
      </c>
      <c r="AL387" s="67"/>
      <c r="AM387" s="68"/>
      <c r="AN387" s="69"/>
      <c r="AO387" s="70" t="s">
        <v>62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125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24</v>
      </c>
      <c r="AH388" s="6" t="s">
        <v>43</v>
      </c>
      <c r="AI388" s="48">
        <v>44774</v>
      </c>
      <c r="AJ388" s="54" t="s">
        <v>47</v>
      </c>
      <c r="AK388" s="54" t="s">
        <v>75</v>
      </c>
      <c r="AL388" s="55">
        <v>3</v>
      </c>
      <c r="AM388" s="56">
        <v>44761</v>
      </c>
      <c r="AN388" s="52"/>
      <c r="AO388" s="53" t="s">
        <v>61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125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65</v>
      </c>
      <c r="AH389" s="57" t="s">
        <v>62</v>
      </c>
      <c r="AI389" s="65"/>
      <c r="AJ389" s="66" t="s">
        <v>117</v>
      </c>
      <c r="AK389" s="66" t="s">
        <v>74</v>
      </c>
      <c r="AL389" s="67">
        <v>3</v>
      </c>
      <c r="AM389" s="68"/>
      <c r="AN389" s="69"/>
      <c r="AO389" s="70" t="s">
        <v>65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125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65</v>
      </c>
      <c r="AH390" s="57" t="s">
        <v>62</v>
      </c>
      <c r="AI390" s="65"/>
      <c r="AJ390" s="66" t="s">
        <v>69</v>
      </c>
      <c r="AK390" s="66" t="s">
        <v>90</v>
      </c>
      <c r="AL390" s="67" t="s">
        <v>60</v>
      </c>
      <c r="AM390" s="68">
        <v>44155</v>
      </c>
      <c r="AN390" s="69"/>
      <c r="AO390" s="70" t="s">
        <v>65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125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62</v>
      </c>
      <c r="AH391" s="57" t="s">
        <v>62</v>
      </c>
      <c r="AI391" s="65"/>
      <c r="AJ391" s="66" t="s">
        <v>63</v>
      </c>
      <c r="AK391" s="66" t="s">
        <v>81</v>
      </c>
      <c r="AL391" s="67"/>
      <c r="AM391" s="68"/>
      <c r="AN391" s="69"/>
      <c r="AO391" s="70" t="s">
        <v>62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125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62</v>
      </c>
      <c r="AH392" s="57" t="s">
        <v>62</v>
      </c>
      <c r="AI392" s="65"/>
      <c r="AJ392" s="66" t="s">
        <v>55</v>
      </c>
      <c r="AK392" s="66" t="s">
        <v>56</v>
      </c>
      <c r="AL392" s="67">
        <v>3</v>
      </c>
      <c r="AM392" s="68"/>
      <c r="AN392" s="69">
        <v>44734</v>
      </c>
      <c r="AO392" s="70" t="s">
        <v>62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125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24</v>
      </c>
      <c r="AH393" s="6" t="s">
        <v>43</v>
      </c>
      <c r="AI393" s="48">
        <v>44487</v>
      </c>
      <c r="AJ393" s="54" t="s">
        <v>69</v>
      </c>
      <c r="AK393" s="54" t="s">
        <v>90</v>
      </c>
      <c r="AL393" s="55" t="s">
        <v>60</v>
      </c>
      <c r="AM393" s="56">
        <v>44302</v>
      </c>
      <c r="AN393" s="52"/>
      <c r="AO393" s="53" t="s">
        <v>77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125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24</v>
      </c>
      <c r="AH394" s="6" t="s">
        <v>43</v>
      </c>
      <c r="AI394" s="48">
        <v>44126</v>
      </c>
      <c r="AJ394" s="54" t="s">
        <v>44</v>
      </c>
      <c r="AK394" s="54" t="s">
        <v>52</v>
      </c>
      <c r="AL394" s="55">
        <v>3</v>
      </c>
      <c r="AM394" s="56">
        <v>44547</v>
      </c>
      <c r="AN394" s="52"/>
      <c r="AO394" s="53" t="s">
        <v>46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125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24</v>
      </c>
      <c r="AH395" s="6" t="s">
        <v>43</v>
      </c>
      <c r="AI395" s="48">
        <v>44813</v>
      </c>
      <c r="AJ395" s="54" t="s">
        <v>131</v>
      </c>
      <c r="AK395" s="54" t="s">
        <v>114</v>
      </c>
      <c r="AL395" s="55">
        <v>3</v>
      </c>
      <c r="AM395" s="56"/>
      <c r="AN395" s="52" t="s">
        <v>58</v>
      </c>
      <c r="AO395" s="53" t="s">
        <v>46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125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24</v>
      </c>
      <c r="AH396" s="6" t="s">
        <v>43</v>
      </c>
      <c r="AI396" s="48">
        <v>44869</v>
      </c>
      <c r="AJ396" s="54" t="s">
        <v>94</v>
      </c>
      <c r="AK396" s="54" t="s">
        <v>51</v>
      </c>
      <c r="AL396" s="55">
        <v>3</v>
      </c>
      <c r="AM396" s="56">
        <v>44200</v>
      </c>
      <c r="AN396" s="52"/>
      <c r="AO396" s="53" t="s">
        <v>77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125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62</v>
      </c>
      <c r="AH397" s="57" t="s">
        <v>62</v>
      </c>
      <c r="AI397" s="65"/>
      <c r="AJ397" s="66" t="s">
        <v>50</v>
      </c>
      <c r="AK397" s="66" t="s">
        <v>51</v>
      </c>
      <c r="AL397" s="67">
        <v>3</v>
      </c>
      <c r="AM397" s="68">
        <v>45440</v>
      </c>
      <c r="AN397" s="69"/>
      <c r="AO397" s="53" t="s">
        <v>141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125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24</v>
      </c>
      <c r="AH398" s="6" t="s">
        <v>43</v>
      </c>
      <c r="AI398" s="48">
        <v>44872</v>
      </c>
      <c r="AJ398" s="54" t="s">
        <v>72</v>
      </c>
      <c r="AK398" s="54" t="s">
        <v>113</v>
      </c>
      <c r="AL398" s="55">
        <v>3</v>
      </c>
      <c r="AM398" s="56">
        <v>45077</v>
      </c>
      <c r="AN398" s="52"/>
      <c r="AO398" s="53" t="s">
        <v>95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125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24</v>
      </c>
      <c r="AH399" s="6" t="s">
        <v>43</v>
      </c>
      <c r="AI399" s="48">
        <v>44627</v>
      </c>
      <c r="AJ399" s="54" t="s">
        <v>50</v>
      </c>
      <c r="AK399" s="54" t="s">
        <v>51</v>
      </c>
      <c r="AL399" s="55">
        <v>0</v>
      </c>
      <c r="AM399" s="56"/>
      <c r="AN399" s="52" t="s">
        <v>58</v>
      </c>
      <c r="AO399" s="53" t="s">
        <v>46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125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24</v>
      </c>
      <c r="AH400" s="6" t="s">
        <v>43</v>
      </c>
      <c r="AI400" s="48">
        <v>44627</v>
      </c>
      <c r="AJ400" s="54" t="s">
        <v>94</v>
      </c>
      <c r="AK400" s="54" t="s">
        <v>51</v>
      </c>
      <c r="AL400" s="55">
        <v>3</v>
      </c>
      <c r="AM400" s="56">
        <v>44200</v>
      </c>
      <c r="AN400" s="52"/>
      <c r="AO400" s="53" t="s">
        <v>46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125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65</v>
      </c>
      <c r="AH401" s="57" t="s">
        <v>62</v>
      </c>
      <c r="AI401" s="65"/>
      <c r="AJ401" s="66" t="s">
        <v>117</v>
      </c>
      <c r="AK401" s="66" t="s">
        <v>74</v>
      </c>
      <c r="AL401" s="67">
        <v>3</v>
      </c>
      <c r="AM401" s="68"/>
      <c r="AN401" s="69" t="s">
        <v>58</v>
      </c>
      <c r="AO401" s="53" t="s">
        <v>65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125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65</v>
      </c>
      <c r="AH402" s="57" t="s">
        <v>62</v>
      </c>
      <c r="AI402" s="65"/>
      <c r="AJ402" s="66" t="s">
        <v>47</v>
      </c>
      <c r="AK402" s="66" t="s">
        <v>75</v>
      </c>
      <c r="AL402" s="67">
        <v>3</v>
      </c>
      <c r="AM402" s="68"/>
      <c r="AN402" s="69" t="s">
        <v>58</v>
      </c>
      <c r="AO402" s="70" t="s">
        <v>65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125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65</v>
      </c>
      <c r="AH403" s="57" t="s">
        <v>62</v>
      </c>
      <c r="AI403" s="65"/>
      <c r="AJ403" s="66" t="s">
        <v>72</v>
      </c>
      <c r="AK403" s="66" t="s">
        <v>74</v>
      </c>
      <c r="AL403" s="67">
        <v>3</v>
      </c>
      <c r="AM403" s="68"/>
      <c r="AN403" s="69">
        <v>45161</v>
      </c>
      <c r="AO403" s="70" t="s">
        <v>65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125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62</v>
      </c>
      <c r="AH404" s="57" t="s">
        <v>62</v>
      </c>
      <c r="AI404" s="65"/>
      <c r="AJ404" s="66" t="s">
        <v>117</v>
      </c>
      <c r="AK404" s="66" t="s">
        <v>74</v>
      </c>
      <c r="AL404" s="67">
        <v>3</v>
      </c>
      <c r="AM404" s="68"/>
      <c r="AN404" s="69"/>
      <c r="AO404" s="70" t="s">
        <v>62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125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62</v>
      </c>
      <c r="AH405" s="57" t="s">
        <v>62</v>
      </c>
      <c r="AI405" s="65"/>
      <c r="AJ405" s="66" t="s">
        <v>117</v>
      </c>
      <c r="AK405" s="66" t="s">
        <v>74</v>
      </c>
      <c r="AL405" s="67">
        <v>3</v>
      </c>
      <c r="AM405" s="68"/>
      <c r="AN405" s="69"/>
      <c r="AO405" s="70" t="s">
        <v>62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125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65</v>
      </c>
      <c r="AH406" s="57" t="s">
        <v>62</v>
      </c>
      <c r="AI406" s="65"/>
      <c r="AJ406" s="66" t="s">
        <v>117</v>
      </c>
      <c r="AK406" s="66" t="s">
        <v>74</v>
      </c>
      <c r="AL406" s="67">
        <v>3</v>
      </c>
      <c r="AM406" s="68"/>
      <c r="AN406" s="69" t="s">
        <v>58</v>
      </c>
      <c r="AO406" s="53" t="s">
        <v>65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125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65</v>
      </c>
      <c r="AH407" s="57" t="s">
        <v>62</v>
      </c>
      <c r="AI407" s="65"/>
      <c r="AJ407" s="66" t="s">
        <v>72</v>
      </c>
      <c r="AK407" s="66" t="s">
        <v>74</v>
      </c>
      <c r="AL407" s="67">
        <v>3</v>
      </c>
      <c r="AM407" s="68">
        <v>45169</v>
      </c>
      <c r="AN407" s="69"/>
      <c r="AO407" s="70" t="s">
        <v>65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125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24</v>
      </c>
      <c r="AH408" s="6" t="s">
        <v>43</v>
      </c>
      <c r="AI408" s="48">
        <v>44174</v>
      </c>
      <c r="AJ408" s="54" t="s">
        <v>72</v>
      </c>
      <c r="AK408" s="54" t="s">
        <v>74</v>
      </c>
      <c r="AL408" s="55">
        <v>3</v>
      </c>
      <c r="AM408" s="56">
        <v>45077</v>
      </c>
      <c r="AN408" s="52"/>
      <c r="AO408" s="53" t="s">
        <v>61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125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24</v>
      </c>
      <c r="AH409" s="6" t="s">
        <v>43</v>
      </c>
      <c r="AI409" s="48">
        <v>44085</v>
      </c>
      <c r="AJ409" s="54" t="s">
        <v>67</v>
      </c>
      <c r="AK409" s="54" t="s">
        <v>128</v>
      </c>
      <c r="AL409" s="55" t="s">
        <v>60</v>
      </c>
      <c r="AM409" s="56">
        <v>44109</v>
      </c>
      <c r="AN409" s="52"/>
      <c r="AO409" s="53" t="s">
        <v>46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125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62</v>
      </c>
      <c r="AH410" s="57" t="s">
        <v>62</v>
      </c>
      <c r="AI410" s="65"/>
      <c r="AJ410" s="66" t="s">
        <v>88</v>
      </c>
      <c r="AK410" s="66" t="s">
        <v>75</v>
      </c>
      <c r="AL410" s="67">
        <v>3</v>
      </c>
      <c r="AM410" s="68"/>
      <c r="AN410" s="69"/>
      <c r="AO410" s="70" t="s">
        <v>62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125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65</v>
      </c>
      <c r="AH411" s="57" t="s">
        <v>62</v>
      </c>
      <c r="AI411" s="65"/>
      <c r="AJ411" s="66" t="s">
        <v>79</v>
      </c>
      <c r="AK411" s="66" t="s">
        <v>80</v>
      </c>
      <c r="AL411" s="67">
        <v>3</v>
      </c>
      <c r="AM411" s="68">
        <v>45281</v>
      </c>
      <c r="AN411" s="69"/>
      <c r="AO411" s="53" t="s">
        <v>77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125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65</v>
      </c>
      <c r="AH412" s="57" t="s">
        <v>62</v>
      </c>
      <c r="AI412" s="65"/>
      <c r="AJ412" s="66" t="s">
        <v>88</v>
      </c>
      <c r="AK412" s="66" t="s">
        <v>75</v>
      </c>
      <c r="AL412" s="67">
        <v>3</v>
      </c>
      <c r="AM412" s="68"/>
      <c r="AN412" s="69" t="s">
        <v>58</v>
      </c>
      <c r="AO412" s="53" t="s">
        <v>138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125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62</v>
      </c>
      <c r="AH413" s="57" t="s">
        <v>62</v>
      </c>
      <c r="AI413" s="65"/>
      <c r="AJ413" s="66" t="s">
        <v>72</v>
      </c>
      <c r="AK413" s="66" t="s">
        <v>74</v>
      </c>
      <c r="AL413" s="67">
        <v>3</v>
      </c>
      <c r="AM413" s="68"/>
      <c r="AN413" s="69">
        <v>45161</v>
      </c>
      <c r="AO413" s="70" t="s">
        <v>62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125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62</v>
      </c>
      <c r="AH414" s="57" t="s">
        <v>62</v>
      </c>
      <c r="AI414" s="65"/>
      <c r="AJ414" s="66" t="s">
        <v>63</v>
      </c>
      <c r="AK414" s="66"/>
      <c r="AL414" s="67"/>
      <c r="AM414" s="68"/>
      <c r="AN414" s="69"/>
      <c r="AO414" s="70" t="s">
        <v>62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125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65</v>
      </c>
      <c r="AH415" s="57" t="s">
        <v>62</v>
      </c>
      <c r="AI415" s="65"/>
      <c r="AJ415" s="66" t="s">
        <v>57</v>
      </c>
      <c r="AK415" s="66" t="s">
        <v>45</v>
      </c>
      <c r="AL415" s="67">
        <v>3</v>
      </c>
      <c r="AM415" s="68">
        <v>45440</v>
      </c>
      <c r="AN415" s="69"/>
      <c r="AO415" s="53" t="s">
        <v>126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125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24</v>
      </c>
      <c r="AH416" s="6" t="s">
        <v>43</v>
      </c>
      <c r="AI416" s="48">
        <v>44582</v>
      </c>
      <c r="AJ416" s="54" t="s">
        <v>53</v>
      </c>
      <c r="AK416" s="54" t="s">
        <v>81</v>
      </c>
      <c r="AL416" s="55" t="s">
        <v>60</v>
      </c>
      <c r="AM416" s="56">
        <v>44109</v>
      </c>
      <c r="AN416" s="52"/>
      <c r="AO416" s="53" t="s">
        <v>61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125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24</v>
      </c>
      <c r="AH417" s="6" t="s">
        <v>43</v>
      </c>
      <c r="AI417" s="48">
        <v>44418</v>
      </c>
      <c r="AJ417" s="54" t="s">
        <v>67</v>
      </c>
      <c r="AK417" s="54" t="s">
        <v>122</v>
      </c>
      <c r="AL417" s="55" t="s">
        <v>60</v>
      </c>
      <c r="AM417" s="56">
        <v>44252</v>
      </c>
      <c r="AN417" s="52"/>
      <c r="AO417" s="53" t="s">
        <v>46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125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65</v>
      </c>
      <c r="AH418" s="57" t="s">
        <v>62</v>
      </c>
      <c r="AI418" s="65"/>
      <c r="AJ418" s="66" t="s">
        <v>98</v>
      </c>
      <c r="AK418" s="66" t="s">
        <v>86</v>
      </c>
      <c r="AL418" s="67">
        <v>3</v>
      </c>
      <c r="AM418" s="68"/>
      <c r="AN418" s="69" t="s">
        <v>58</v>
      </c>
      <c r="AO418" s="70" t="s">
        <v>65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125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24</v>
      </c>
      <c r="AH419" s="6" t="s">
        <v>43</v>
      </c>
      <c r="AI419" s="48">
        <v>44386</v>
      </c>
      <c r="AJ419" s="54" t="s">
        <v>96</v>
      </c>
      <c r="AK419" s="54" t="s">
        <v>82</v>
      </c>
      <c r="AL419" s="55" t="s">
        <v>60</v>
      </c>
      <c r="AM419" s="56">
        <v>44285</v>
      </c>
      <c r="AN419" s="52"/>
      <c r="AO419" s="53" t="s">
        <v>46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125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65</v>
      </c>
      <c r="AH420" s="57" t="s">
        <v>62</v>
      </c>
      <c r="AI420" s="65"/>
      <c r="AJ420" s="66" t="s">
        <v>72</v>
      </c>
      <c r="AK420" s="66" t="s">
        <v>64</v>
      </c>
      <c r="AL420" s="67">
        <v>3</v>
      </c>
      <c r="AM420" s="68">
        <v>45169</v>
      </c>
      <c r="AN420" s="69"/>
      <c r="AO420" s="53" t="s">
        <v>77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125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24</v>
      </c>
      <c r="AH421" s="6" t="s">
        <v>43</v>
      </c>
      <c r="AI421" s="48">
        <v>44087</v>
      </c>
      <c r="AJ421" s="54" t="s">
        <v>94</v>
      </c>
      <c r="AK421" s="54" t="s">
        <v>51</v>
      </c>
      <c r="AL421" s="55">
        <v>3</v>
      </c>
      <c r="AM421" s="56">
        <v>44200</v>
      </c>
      <c r="AN421" s="52"/>
      <c r="AO421" s="53" t="s">
        <v>46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125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24</v>
      </c>
      <c r="AH422" s="6" t="s">
        <v>43</v>
      </c>
      <c r="AI422" s="48">
        <v>45120</v>
      </c>
      <c r="AJ422" s="54" t="s">
        <v>55</v>
      </c>
      <c r="AK422" s="54" t="s">
        <v>56</v>
      </c>
      <c r="AL422" s="55">
        <v>3</v>
      </c>
      <c r="AM422" s="56">
        <v>44739</v>
      </c>
      <c r="AN422" s="52"/>
      <c r="AO422" s="53" t="s">
        <v>77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125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24</v>
      </c>
      <c r="AH423" s="6" t="s">
        <v>43</v>
      </c>
      <c r="AI423" s="48">
        <v>44127</v>
      </c>
      <c r="AJ423" s="54" t="s">
        <v>72</v>
      </c>
      <c r="AK423" s="54" t="s">
        <v>74</v>
      </c>
      <c r="AL423" s="55">
        <v>3</v>
      </c>
      <c r="AM423" s="56">
        <v>45077</v>
      </c>
      <c r="AN423" s="52"/>
      <c r="AO423" s="53" t="s">
        <v>61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125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24</v>
      </c>
      <c r="AH424" s="6" t="s">
        <v>43</v>
      </c>
      <c r="AI424" s="48">
        <v>44036</v>
      </c>
      <c r="AJ424" s="54" t="s">
        <v>96</v>
      </c>
      <c r="AK424" s="54" t="s">
        <v>142</v>
      </c>
      <c r="AL424" s="55">
        <v>0</v>
      </c>
      <c r="AM424" s="56">
        <v>44074</v>
      </c>
      <c r="AN424" s="52"/>
      <c r="AO424" s="53" t="s">
        <v>46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125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62</v>
      </c>
      <c r="AH425" s="57" t="s">
        <v>62</v>
      </c>
      <c r="AI425" s="65"/>
      <c r="AJ425" s="66" t="s">
        <v>88</v>
      </c>
      <c r="AK425" s="66" t="s">
        <v>75</v>
      </c>
      <c r="AL425" s="67">
        <v>3</v>
      </c>
      <c r="AM425" s="68"/>
      <c r="AN425" s="69"/>
      <c r="AO425" s="70" t="s">
        <v>62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125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65</v>
      </c>
      <c r="AH426" s="57" t="s">
        <v>62</v>
      </c>
      <c r="AI426" s="65"/>
      <c r="AJ426" s="66" t="s">
        <v>50</v>
      </c>
      <c r="AK426" s="66" t="s">
        <v>51</v>
      </c>
      <c r="AL426" s="67">
        <v>3</v>
      </c>
      <c r="AM426" s="68">
        <v>45440</v>
      </c>
      <c r="AN426" s="69"/>
      <c r="AO426" s="70" t="s">
        <v>138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125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62</v>
      </c>
      <c r="AH427" s="57" t="s">
        <v>62</v>
      </c>
      <c r="AI427" s="65"/>
      <c r="AJ427" s="66" t="s">
        <v>63</v>
      </c>
      <c r="AK427" s="66" t="s">
        <v>122</v>
      </c>
      <c r="AL427" s="67"/>
      <c r="AM427" s="68"/>
      <c r="AN427" s="69"/>
      <c r="AO427" s="70" t="s">
        <v>62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125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62</v>
      </c>
      <c r="AH428" s="57" t="s">
        <v>62</v>
      </c>
      <c r="AI428" s="65"/>
      <c r="AJ428" s="66" t="s">
        <v>63</v>
      </c>
      <c r="AK428" s="66" t="s">
        <v>122</v>
      </c>
      <c r="AL428" s="67"/>
      <c r="AM428" s="68"/>
      <c r="AN428" s="69"/>
      <c r="AO428" s="70" t="s">
        <v>62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125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62</v>
      </c>
      <c r="AH429" s="57" t="s">
        <v>62</v>
      </c>
      <c r="AI429" s="65"/>
      <c r="AJ429" s="66" t="s">
        <v>63</v>
      </c>
      <c r="AK429" s="66" t="s">
        <v>122</v>
      </c>
      <c r="AL429" s="67"/>
      <c r="AM429" s="68"/>
      <c r="AN429" s="69"/>
      <c r="AO429" s="70" t="s">
        <v>62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125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62</v>
      </c>
      <c r="AH430" s="57" t="s">
        <v>62</v>
      </c>
      <c r="AI430" s="65"/>
      <c r="AJ430" s="66" t="s">
        <v>63</v>
      </c>
      <c r="AK430" s="66" t="s">
        <v>122</v>
      </c>
      <c r="AL430" s="67"/>
      <c r="AM430" s="68"/>
      <c r="AN430" s="69"/>
      <c r="AO430" s="70" t="s">
        <v>62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125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62</v>
      </c>
      <c r="AH431" s="57" t="s">
        <v>62</v>
      </c>
      <c r="AI431" s="65"/>
      <c r="AJ431" s="66" t="s">
        <v>63</v>
      </c>
      <c r="AK431" s="66" t="s">
        <v>122</v>
      </c>
      <c r="AL431" s="67"/>
      <c r="AM431" s="68"/>
      <c r="AN431" s="69"/>
      <c r="AO431" s="70" t="s">
        <v>62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125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62</v>
      </c>
      <c r="AH432" s="57" t="s">
        <v>62</v>
      </c>
      <c r="AI432" s="65"/>
      <c r="AJ432" s="66" t="s">
        <v>63</v>
      </c>
      <c r="AK432" s="66" t="s">
        <v>122</v>
      </c>
      <c r="AL432" s="67"/>
      <c r="AM432" s="68"/>
      <c r="AN432" s="69"/>
      <c r="AO432" s="70" t="s">
        <v>62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125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62</v>
      </c>
      <c r="AH433" s="57" t="s">
        <v>62</v>
      </c>
      <c r="AI433" s="65"/>
      <c r="AJ433" s="66" t="s">
        <v>63</v>
      </c>
      <c r="AK433" s="66" t="s">
        <v>122</v>
      </c>
      <c r="AL433" s="67"/>
      <c r="AM433" s="68"/>
      <c r="AN433" s="69"/>
      <c r="AO433" s="70" t="s">
        <v>62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125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62</v>
      </c>
      <c r="AH434" s="57" t="s">
        <v>62</v>
      </c>
      <c r="AI434" s="65"/>
      <c r="AJ434" s="66" t="s">
        <v>63</v>
      </c>
      <c r="AK434" s="66" t="s">
        <v>122</v>
      </c>
      <c r="AL434" s="67"/>
      <c r="AM434" s="68"/>
      <c r="AN434" s="69"/>
      <c r="AO434" s="70" t="s">
        <v>62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125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62</v>
      </c>
      <c r="AH435" s="57" t="s">
        <v>62</v>
      </c>
      <c r="AI435" s="65"/>
      <c r="AJ435" s="66" t="s">
        <v>63</v>
      </c>
      <c r="AK435" s="66" t="s">
        <v>74</v>
      </c>
      <c r="AL435" s="67"/>
      <c r="AM435" s="68"/>
      <c r="AN435" s="69"/>
      <c r="AO435" s="70" t="s">
        <v>62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125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62</v>
      </c>
      <c r="AH436" s="57" t="s">
        <v>62</v>
      </c>
      <c r="AI436" s="65"/>
      <c r="AJ436" s="66" t="s">
        <v>94</v>
      </c>
      <c r="AK436" s="66" t="s">
        <v>51</v>
      </c>
      <c r="AL436" s="67">
        <v>3</v>
      </c>
      <c r="AM436" s="68"/>
      <c r="AN436" s="69">
        <v>44641</v>
      </c>
      <c r="AO436" s="70" t="s">
        <v>62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125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24</v>
      </c>
      <c r="AH437" s="6" t="s">
        <v>43</v>
      </c>
      <c r="AI437" s="48">
        <v>44279</v>
      </c>
      <c r="AJ437" s="54" t="s">
        <v>94</v>
      </c>
      <c r="AK437" s="54" t="s">
        <v>51</v>
      </c>
      <c r="AL437" s="55">
        <v>3</v>
      </c>
      <c r="AM437" s="56">
        <v>44200</v>
      </c>
      <c r="AN437" s="52"/>
      <c r="AO437" s="53" t="s">
        <v>46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125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62</v>
      </c>
      <c r="AH438" s="57" t="s">
        <v>62</v>
      </c>
      <c r="AI438" s="65"/>
      <c r="AJ438" s="66" t="s">
        <v>72</v>
      </c>
      <c r="AK438" s="66" t="s">
        <v>74</v>
      </c>
      <c r="AL438" s="67">
        <v>3</v>
      </c>
      <c r="AM438" s="68"/>
      <c r="AN438" s="69">
        <v>45161</v>
      </c>
      <c r="AO438" s="70" t="s">
        <v>62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125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62</v>
      </c>
      <c r="AH439" s="57" t="s">
        <v>62</v>
      </c>
      <c r="AI439" s="65"/>
      <c r="AJ439" s="66" t="s">
        <v>63</v>
      </c>
      <c r="AK439" s="66" t="s">
        <v>122</v>
      </c>
      <c r="AL439" s="67"/>
      <c r="AM439" s="68"/>
      <c r="AN439" s="69"/>
      <c r="AO439" s="70" t="s">
        <v>62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125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62</v>
      </c>
      <c r="AH440" s="57" t="s">
        <v>62</v>
      </c>
      <c r="AI440" s="65"/>
      <c r="AJ440" s="66" t="s">
        <v>121</v>
      </c>
      <c r="AK440" s="66" t="s">
        <v>92</v>
      </c>
      <c r="AL440" s="67">
        <v>3</v>
      </c>
      <c r="AM440" s="68"/>
      <c r="AN440" s="69"/>
      <c r="AO440" s="70" t="s">
        <v>62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125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62</v>
      </c>
      <c r="AH441" s="57" t="s">
        <v>62</v>
      </c>
      <c r="AI441" s="65"/>
      <c r="AJ441" s="66" t="s">
        <v>117</v>
      </c>
      <c r="AK441" s="66" t="s">
        <v>74</v>
      </c>
      <c r="AL441" s="67">
        <v>3</v>
      </c>
      <c r="AM441" s="68"/>
      <c r="AN441" s="69"/>
      <c r="AO441" s="70" t="s">
        <v>62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125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65</v>
      </c>
      <c r="AH442" s="57" t="s">
        <v>62</v>
      </c>
      <c r="AI442" s="65"/>
      <c r="AJ442" s="66" t="s">
        <v>131</v>
      </c>
      <c r="AK442" s="66" t="s">
        <v>114</v>
      </c>
      <c r="AL442" s="67">
        <v>3</v>
      </c>
      <c r="AM442" s="68"/>
      <c r="AN442" s="69"/>
      <c r="AO442" s="53" t="s">
        <v>61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125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62</v>
      </c>
      <c r="AH443" s="57" t="s">
        <v>62</v>
      </c>
      <c r="AI443" s="65"/>
      <c r="AJ443" s="66" t="s">
        <v>57</v>
      </c>
      <c r="AK443" s="66" t="s">
        <v>45</v>
      </c>
      <c r="AL443" s="67">
        <v>3</v>
      </c>
      <c r="AM443" s="68">
        <v>45440</v>
      </c>
      <c r="AN443" s="69"/>
      <c r="AO443" s="70" t="s">
        <v>62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125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24</v>
      </c>
      <c r="AH444" s="6" t="s">
        <v>43</v>
      </c>
      <c r="AI444" s="48">
        <v>44208</v>
      </c>
      <c r="AJ444" s="54" t="s">
        <v>53</v>
      </c>
      <c r="AK444" s="54" t="s">
        <v>78</v>
      </c>
      <c r="AL444" s="55" t="s">
        <v>60</v>
      </c>
      <c r="AM444" s="56">
        <v>44155</v>
      </c>
      <c r="AN444" s="52"/>
      <c r="AO444" s="53" t="s">
        <v>46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125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24</v>
      </c>
      <c r="AH445" s="6" t="s">
        <v>43</v>
      </c>
      <c r="AI445" s="48">
        <v>44160</v>
      </c>
      <c r="AJ445" s="54" t="s">
        <v>69</v>
      </c>
      <c r="AK445" s="54" t="s">
        <v>143</v>
      </c>
      <c r="AL445" s="55">
        <v>0</v>
      </c>
      <c r="AM445" s="56">
        <v>44109</v>
      </c>
      <c r="AN445" s="52"/>
      <c r="AO445" s="53" t="s">
        <v>46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125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65</v>
      </c>
      <c r="AH446" s="57" t="s">
        <v>62</v>
      </c>
      <c r="AI446" s="65"/>
      <c r="AJ446" s="66" t="s">
        <v>96</v>
      </c>
      <c r="AK446" s="66" t="s">
        <v>82</v>
      </c>
      <c r="AL446" s="67" t="s">
        <v>60</v>
      </c>
      <c r="AM446" s="68">
        <v>44109</v>
      </c>
      <c r="AN446" s="69"/>
      <c r="AO446" s="53" t="s">
        <v>61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125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62</v>
      </c>
      <c r="AH447" s="57" t="s">
        <v>62</v>
      </c>
      <c r="AI447" s="65"/>
      <c r="AJ447" s="66" t="s">
        <v>63</v>
      </c>
      <c r="AK447" s="66"/>
      <c r="AL447" s="67"/>
      <c r="AM447" s="68"/>
      <c r="AN447" s="69"/>
      <c r="AO447" s="70" t="s">
        <v>62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125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65</v>
      </c>
      <c r="AH448" s="57" t="s">
        <v>62</v>
      </c>
      <c r="AI448" s="65"/>
      <c r="AJ448" s="66" t="s">
        <v>79</v>
      </c>
      <c r="AK448" s="66" t="s">
        <v>80</v>
      </c>
      <c r="AL448" s="67">
        <v>3</v>
      </c>
      <c r="AM448" s="68">
        <v>45281</v>
      </c>
      <c r="AN448" s="69"/>
      <c r="AO448" s="70" t="s">
        <v>65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125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62</v>
      </c>
      <c r="AH449" s="57" t="s">
        <v>62</v>
      </c>
      <c r="AI449" s="65"/>
      <c r="AJ449" s="66" t="s">
        <v>88</v>
      </c>
      <c r="AK449" s="66" t="s">
        <v>75</v>
      </c>
      <c r="AL449" s="67">
        <v>3</v>
      </c>
      <c r="AM449" s="68"/>
      <c r="AN449" s="69"/>
      <c r="AO449" s="70" t="s">
        <v>62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125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62</v>
      </c>
      <c r="AH450" s="57" t="s">
        <v>62</v>
      </c>
      <c r="AI450" s="65"/>
      <c r="AJ450" s="66" t="s">
        <v>88</v>
      </c>
      <c r="AK450" s="66" t="s">
        <v>75</v>
      </c>
      <c r="AL450" s="67">
        <v>3</v>
      </c>
      <c r="AM450" s="68"/>
      <c r="AN450" s="69"/>
      <c r="AO450" s="70" t="s">
        <v>62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125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62</v>
      </c>
      <c r="AH451" s="57" t="s">
        <v>62</v>
      </c>
      <c r="AI451" s="65"/>
      <c r="AJ451" s="66" t="s">
        <v>69</v>
      </c>
      <c r="AK451" s="66" t="s">
        <v>90</v>
      </c>
      <c r="AL451" s="67">
        <v>3</v>
      </c>
      <c r="AM451" s="68"/>
      <c r="AN451" s="69">
        <v>45370</v>
      </c>
      <c r="AO451" s="70" t="s">
        <v>62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125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65</v>
      </c>
      <c r="AH452" s="57" t="s">
        <v>62</v>
      </c>
      <c r="AI452" s="65"/>
      <c r="AJ452" s="66" t="s">
        <v>55</v>
      </c>
      <c r="AK452" s="66" t="s">
        <v>110</v>
      </c>
      <c r="AL452" s="67">
        <v>3</v>
      </c>
      <c r="AM452" s="68">
        <v>44739</v>
      </c>
      <c r="AN452" s="69"/>
      <c r="AO452" s="70" t="s">
        <v>65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125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24</v>
      </c>
      <c r="AH453" s="6" t="s">
        <v>43</v>
      </c>
      <c r="AI453" s="48">
        <v>44897</v>
      </c>
      <c r="AJ453" s="54" t="s">
        <v>47</v>
      </c>
      <c r="AK453" s="54" t="s">
        <v>75</v>
      </c>
      <c r="AL453" s="55">
        <v>3</v>
      </c>
      <c r="AM453" s="56">
        <v>44761</v>
      </c>
      <c r="AN453" s="52"/>
      <c r="AO453" s="53" t="s">
        <v>61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125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62</v>
      </c>
      <c r="AH454" s="57" t="s">
        <v>62</v>
      </c>
      <c r="AI454" s="65"/>
      <c r="AJ454" s="66" t="s">
        <v>63</v>
      </c>
      <c r="AK454" s="66" t="s">
        <v>56</v>
      </c>
      <c r="AL454" s="67"/>
      <c r="AM454" s="68"/>
      <c r="AN454" s="69"/>
      <c r="AO454" s="70" t="s">
        <v>62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125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62</v>
      </c>
      <c r="AH455" s="57" t="s">
        <v>62</v>
      </c>
      <c r="AI455" s="65"/>
      <c r="AJ455" s="66" t="s">
        <v>50</v>
      </c>
      <c r="AK455" s="66" t="s">
        <v>51</v>
      </c>
      <c r="AL455" s="67">
        <v>3</v>
      </c>
      <c r="AM455" s="68">
        <v>45440</v>
      </c>
      <c r="AN455" s="69"/>
      <c r="AO455" s="70" t="s">
        <v>62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125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24</v>
      </c>
      <c r="AH456" s="6" t="s">
        <v>43</v>
      </c>
      <c r="AI456" s="48">
        <v>45224</v>
      </c>
      <c r="AJ456" s="54" t="s">
        <v>55</v>
      </c>
      <c r="AK456" s="54" t="s">
        <v>110</v>
      </c>
      <c r="AL456" s="55">
        <v>3</v>
      </c>
      <c r="AM456" s="56">
        <v>44739</v>
      </c>
      <c r="AN456" s="52"/>
      <c r="AO456" s="53" t="s">
        <v>61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125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65</v>
      </c>
      <c r="AH457" s="57" t="s">
        <v>62</v>
      </c>
      <c r="AI457" s="65"/>
      <c r="AJ457" s="66" t="s">
        <v>50</v>
      </c>
      <c r="AK457" s="66" t="s">
        <v>51</v>
      </c>
      <c r="AL457" s="67">
        <v>3</v>
      </c>
      <c r="AM457" s="68">
        <v>45440</v>
      </c>
      <c r="AN457" s="69"/>
      <c r="AO457" s="70" t="s">
        <v>65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125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65</v>
      </c>
      <c r="AH458" s="57" t="s">
        <v>62</v>
      </c>
      <c r="AI458" s="65"/>
      <c r="AJ458" s="66" t="s">
        <v>87</v>
      </c>
      <c r="AK458" s="66" t="s">
        <v>86</v>
      </c>
      <c r="AL458" s="67">
        <v>3</v>
      </c>
      <c r="AM458" s="68"/>
      <c r="AN458" s="69">
        <v>45038</v>
      </c>
      <c r="AO458" s="70" t="s">
        <v>65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125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24</v>
      </c>
      <c r="AH459" s="6" t="s">
        <v>43</v>
      </c>
      <c r="AI459" s="48">
        <v>45216</v>
      </c>
      <c r="AJ459" s="54" t="s">
        <v>55</v>
      </c>
      <c r="AK459" s="54" t="s">
        <v>56</v>
      </c>
      <c r="AL459" s="55">
        <v>3</v>
      </c>
      <c r="AM459" s="56">
        <v>44739</v>
      </c>
      <c r="AN459" s="52"/>
      <c r="AO459" s="53" t="s">
        <v>77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125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62</v>
      </c>
      <c r="AH460" s="57" t="s">
        <v>62</v>
      </c>
      <c r="AI460" s="65"/>
      <c r="AJ460" s="66" t="s">
        <v>63</v>
      </c>
      <c r="AK460" s="66" t="s">
        <v>111</v>
      </c>
      <c r="AL460" s="67"/>
      <c r="AM460" s="68"/>
      <c r="AN460" s="69"/>
      <c r="AO460" s="70" t="s">
        <v>62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125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24</v>
      </c>
      <c r="AH461" s="6" t="s">
        <v>43</v>
      </c>
      <c r="AI461" s="48">
        <v>44259</v>
      </c>
      <c r="AJ461" s="54" t="s">
        <v>69</v>
      </c>
      <c r="AK461" s="54" t="s">
        <v>144</v>
      </c>
      <c r="AL461" s="55">
        <v>0</v>
      </c>
      <c r="AM461" s="56">
        <v>44109</v>
      </c>
      <c r="AN461" s="52"/>
      <c r="AO461" s="53" t="s">
        <v>46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125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24</v>
      </c>
      <c r="AH462" s="6" t="s">
        <v>43</v>
      </c>
      <c r="AI462" s="48"/>
      <c r="AJ462" s="54" t="s">
        <v>63</v>
      </c>
      <c r="AK462" s="54" t="s">
        <v>63</v>
      </c>
      <c r="AL462" s="55"/>
      <c r="AM462" s="56" t="s">
        <v>63</v>
      </c>
      <c r="AN462" s="52" t="s">
        <v>63</v>
      </c>
      <c r="AO462" s="53" t="s">
        <v>61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125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62</v>
      </c>
      <c r="AH463" s="57" t="s">
        <v>62</v>
      </c>
      <c r="AI463" s="65"/>
      <c r="AJ463" s="66" t="s">
        <v>50</v>
      </c>
      <c r="AK463" s="66" t="s">
        <v>51</v>
      </c>
      <c r="AL463" s="67">
        <v>3</v>
      </c>
      <c r="AM463" s="68">
        <v>45440</v>
      </c>
      <c r="AN463" s="69"/>
      <c r="AO463" s="70" t="s">
        <v>62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125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62</v>
      </c>
      <c r="AH464" s="57" t="s">
        <v>62</v>
      </c>
      <c r="AI464" s="65"/>
      <c r="AJ464" s="66" t="s">
        <v>63</v>
      </c>
      <c r="AK464" s="66" t="s">
        <v>82</v>
      </c>
      <c r="AL464" s="67"/>
      <c r="AM464" s="68"/>
      <c r="AN464" s="69"/>
      <c r="AO464" s="70" t="s">
        <v>62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125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65</v>
      </c>
      <c r="AH465" s="57" t="s">
        <v>62</v>
      </c>
      <c r="AI465" s="65"/>
      <c r="AJ465" s="66" t="s">
        <v>55</v>
      </c>
      <c r="AK465" s="66" t="s">
        <v>110</v>
      </c>
      <c r="AL465" s="67">
        <v>3</v>
      </c>
      <c r="AM465" s="68">
        <v>44739</v>
      </c>
      <c r="AN465" s="69"/>
      <c r="AO465" s="70" t="s">
        <v>65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125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62</v>
      </c>
      <c r="AH466" s="57" t="s">
        <v>62</v>
      </c>
      <c r="AI466" s="65"/>
      <c r="AJ466" s="66" t="s">
        <v>63</v>
      </c>
      <c r="AK466" s="66" t="s">
        <v>52</v>
      </c>
      <c r="AL466" s="67"/>
      <c r="AM466" s="68"/>
      <c r="AN466" s="69"/>
      <c r="AO466" s="70" t="s">
        <v>62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125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24</v>
      </c>
      <c r="AH467" s="6" t="s">
        <v>43</v>
      </c>
      <c r="AI467" s="48">
        <v>44127</v>
      </c>
      <c r="AJ467" s="54" t="s">
        <v>91</v>
      </c>
      <c r="AK467" s="54" t="s">
        <v>92</v>
      </c>
      <c r="AL467" s="55" t="s">
        <v>60</v>
      </c>
      <c r="AM467" s="56">
        <v>44348</v>
      </c>
      <c r="AN467" s="52"/>
      <c r="AO467" s="53" t="s">
        <v>46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125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62</v>
      </c>
      <c r="AH468" s="57" t="s">
        <v>62</v>
      </c>
      <c r="AI468" s="65"/>
      <c r="AJ468" s="66" t="s">
        <v>117</v>
      </c>
      <c r="AK468" s="66" t="s">
        <v>64</v>
      </c>
      <c r="AL468" s="67">
        <v>3</v>
      </c>
      <c r="AM468" s="68"/>
      <c r="AN468" s="69" t="s">
        <v>58</v>
      </c>
      <c r="AO468" s="53" t="s">
        <v>77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125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65</v>
      </c>
      <c r="AH469" s="57" t="s">
        <v>62</v>
      </c>
      <c r="AI469" s="65"/>
      <c r="AJ469" s="66" t="s">
        <v>91</v>
      </c>
      <c r="AK469" s="66" t="s">
        <v>92</v>
      </c>
      <c r="AL469" s="67">
        <v>3</v>
      </c>
      <c r="AM469" s="68">
        <v>45281</v>
      </c>
      <c r="AN469" s="69"/>
      <c r="AO469" s="53" t="s">
        <v>77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125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62</v>
      </c>
      <c r="AH470" s="57" t="s">
        <v>62</v>
      </c>
      <c r="AI470" s="65"/>
      <c r="AJ470" s="66" t="s">
        <v>131</v>
      </c>
      <c r="AK470" s="66" t="s">
        <v>114</v>
      </c>
      <c r="AL470" s="67">
        <v>3</v>
      </c>
      <c r="AM470" s="68"/>
      <c r="AN470" s="69"/>
      <c r="AO470" s="70" t="s">
        <v>65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125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62</v>
      </c>
      <c r="AH471" s="57" t="s">
        <v>62</v>
      </c>
      <c r="AI471" s="65"/>
      <c r="AJ471" s="66" t="s">
        <v>121</v>
      </c>
      <c r="AK471" s="66" t="s">
        <v>92</v>
      </c>
      <c r="AL471" s="67">
        <v>3</v>
      </c>
      <c r="AM471" s="68"/>
      <c r="AN471" s="69" t="s">
        <v>58</v>
      </c>
      <c r="AO471" s="53" t="s">
        <v>138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125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65</v>
      </c>
      <c r="AH472" s="57" t="s">
        <v>62</v>
      </c>
      <c r="AI472" s="65"/>
      <c r="AJ472" s="66" t="s">
        <v>79</v>
      </c>
      <c r="AK472" s="66" t="s">
        <v>80</v>
      </c>
      <c r="AL472" s="67">
        <v>3</v>
      </c>
      <c r="AM472" s="68"/>
      <c r="AN472" s="69">
        <v>45275</v>
      </c>
      <c r="AO472" s="70" t="s">
        <v>65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125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62</v>
      </c>
      <c r="AH473" s="57" t="s">
        <v>62</v>
      </c>
      <c r="AI473" s="65"/>
      <c r="AJ473" s="66" t="s">
        <v>87</v>
      </c>
      <c r="AK473" s="66" t="s">
        <v>86</v>
      </c>
      <c r="AL473" s="67">
        <v>3</v>
      </c>
      <c r="AM473" s="68"/>
      <c r="AN473" s="69">
        <v>45038</v>
      </c>
      <c r="AO473" s="70" t="s">
        <v>62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125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62</v>
      </c>
      <c r="AH474" s="57" t="s">
        <v>62</v>
      </c>
      <c r="AI474" s="65"/>
      <c r="AJ474" s="66" t="s">
        <v>63</v>
      </c>
      <c r="AK474" s="66"/>
      <c r="AL474" s="67"/>
      <c r="AM474" s="68"/>
      <c r="AN474" s="69"/>
      <c r="AO474" s="70" t="s">
        <v>62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Applications'!#REF!=0,"",'[1]Level 4 Applications'!#REF!))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125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44579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65</v>
      </c>
      <c r="AH475" s="57" t="s">
        <v>62</v>
      </c>
      <c r="AI475" s="65"/>
      <c r="AJ475" s="66" t="s">
        <v>50</v>
      </c>
      <c r="AK475" s="66" t="s">
        <v>51</v>
      </c>
      <c r="AL475" s="67">
        <v>3</v>
      </c>
      <c r="AM475" s="68">
        <v>45440</v>
      </c>
      <c r="AN475" s="69"/>
      <c r="AO475" s="70" t="s">
        <v>65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125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62</v>
      </c>
      <c r="AH476" s="57" t="s">
        <v>62</v>
      </c>
      <c r="AI476" s="65"/>
      <c r="AJ476" s="66" t="s">
        <v>63</v>
      </c>
      <c r="AK476" s="66" t="s">
        <v>124</v>
      </c>
      <c r="AL476" s="67" t="s">
        <v>60</v>
      </c>
      <c r="AM476" s="68"/>
      <c r="AN476" s="69"/>
      <c r="AO476" s="70" t="s">
        <v>62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125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65</v>
      </c>
      <c r="AH477" s="57" t="s">
        <v>62</v>
      </c>
      <c r="AI477" s="65"/>
      <c r="AJ477" s="66" t="s">
        <v>55</v>
      </c>
      <c r="AK477" s="66" t="s">
        <v>56</v>
      </c>
      <c r="AL477" s="67">
        <v>3</v>
      </c>
      <c r="AM477" s="68">
        <v>44739</v>
      </c>
      <c r="AN477" s="69"/>
      <c r="AO477" s="70" t="s">
        <v>65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125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65</v>
      </c>
      <c r="AH478" s="57" t="s">
        <v>62</v>
      </c>
      <c r="AI478" s="65"/>
      <c r="AJ478" s="66" t="s">
        <v>67</v>
      </c>
      <c r="AK478" s="66" t="s">
        <v>122</v>
      </c>
      <c r="AL478" s="67">
        <v>3</v>
      </c>
      <c r="AM478" s="68">
        <v>45043</v>
      </c>
      <c r="AN478" s="69"/>
      <c r="AO478" s="53" t="s">
        <v>61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125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65</v>
      </c>
      <c r="AH479" s="57" t="s">
        <v>62</v>
      </c>
      <c r="AI479" s="65"/>
      <c r="AJ479" s="66" t="s">
        <v>96</v>
      </c>
      <c r="AK479" s="66" t="s">
        <v>82</v>
      </c>
      <c r="AL479" s="67">
        <v>3</v>
      </c>
      <c r="AM479" s="68">
        <v>45281</v>
      </c>
      <c r="AN479" s="69"/>
      <c r="AO479" s="70" t="s">
        <v>61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125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44572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65</v>
      </c>
      <c r="AH480" s="57" t="s">
        <v>62</v>
      </c>
      <c r="AI480" s="65"/>
      <c r="AJ480" s="66" t="s">
        <v>57</v>
      </c>
      <c r="AK480" s="66" t="s">
        <v>45</v>
      </c>
      <c r="AL480" s="67">
        <v>3</v>
      </c>
      <c r="AM480" s="68">
        <v>45440</v>
      </c>
      <c r="AN480" s="69"/>
      <c r="AO480" s="53" t="s">
        <v>77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125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65</v>
      </c>
      <c r="AH481" s="57" t="s">
        <v>62</v>
      </c>
      <c r="AI481" s="65"/>
      <c r="AJ481" s="66" t="s">
        <v>72</v>
      </c>
      <c r="AK481" s="66" t="s">
        <v>73</v>
      </c>
      <c r="AL481" s="67">
        <v>3</v>
      </c>
      <c r="AM481" s="68">
        <v>45169</v>
      </c>
      <c r="AN481" s="69"/>
      <c r="AO481" s="53" t="s">
        <v>61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125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24</v>
      </c>
      <c r="AH482" s="6" t="s">
        <v>43</v>
      </c>
      <c r="AI482" s="48">
        <v>44489</v>
      </c>
      <c r="AJ482" s="54" t="s">
        <v>91</v>
      </c>
      <c r="AK482" s="54" t="s">
        <v>92</v>
      </c>
      <c r="AL482" s="55" t="s">
        <v>60</v>
      </c>
      <c r="AM482" s="56">
        <v>44348</v>
      </c>
      <c r="AN482" s="52"/>
      <c r="AO482" s="53" t="s">
        <v>95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125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24</v>
      </c>
      <c r="AH483" s="6" t="s">
        <v>43</v>
      </c>
      <c r="AI483" s="48">
        <v>44594</v>
      </c>
      <c r="AJ483" s="54" t="s">
        <v>44</v>
      </c>
      <c r="AK483" s="54" t="s">
        <v>52</v>
      </c>
      <c r="AL483" s="55">
        <v>3</v>
      </c>
      <c r="AM483" s="56">
        <v>44547</v>
      </c>
      <c r="AN483" s="52"/>
      <c r="AO483" s="53" t="s">
        <v>46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125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24</v>
      </c>
      <c r="AH484" s="6" t="s">
        <v>43</v>
      </c>
      <c r="AI484" s="48">
        <v>44594</v>
      </c>
      <c r="AJ484" s="54" t="s">
        <v>44</v>
      </c>
      <c r="AK484" s="54" t="s">
        <v>45</v>
      </c>
      <c r="AL484" s="55">
        <v>3</v>
      </c>
      <c r="AM484" s="56">
        <v>44547</v>
      </c>
      <c r="AN484" s="52"/>
      <c r="AO484" s="53" t="s">
        <v>46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125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24</v>
      </c>
      <c r="AH485" s="6" t="s">
        <v>43</v>
      </c>
      <c r="AI485" s="48">
        <v>45250</v>
      </c>
      <c r="AJ485" s="54" t="s">
        <v>53</v>
      </c>
      <c r="AK485" s="54" t="s">
        <v>134</v>
      </c>
      <c r="AL485" s="55">
        <v>3</v>
      </c>
      <c r="AM485" s="56"/>
      <c r="AN485" s="52" t="s">
        <v>58</v>
      </c>
      <c r="AO485" s="53" t="s">
        <v>77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125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24</v>
      </c>
      <c r="AH486" s="6" t="s">
        <v>43</v>
      </c>
      <c r="AI486" s="48">
        <v>44320</v>
      </c>
      <c r="AJ486" s="54" t="s">
        <v>94</v>
      </c>
      <c r="AK486" s="54" t="s">
        <v>51</v>
      </c>
      <c r="AL486" s="55">
        <v>3</v>
      </c>
      <c r="AM486" s="56">
        <v>44200</v>
      </c>
      <c r="AN486" s="52"/>
      <c r="AO486" s="53" t="s">
        <v>46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125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24</v>
      </c>
      <c r="AH487" s="6" t="s">
        <v>43</v>
      </c>
      <c r="AI487" s="48">
        <v>44561</v>
      </c>
      <c r="AJ487" s="54" t="s">
        <v>94</v>
      </c>
      <c r="AK487" s="54" t="s">
        <v>51</v>
      </c>
      <c r="AL487" s="55">
        <v>3</v>
      </c>
      <c r="AM487" s="56">
        <v>44200</v>
      </c>
      <c r="AN487" s="52"/>
      <c r="AO487" s="53" t="s">
        <v>61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125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62</v>
      </c>
      <c r="AH488" s="57" t="s">
        <v>62</v>
      </c>
      <c r="AI488" s="65"/>
      <c r="AJ488" s="66" t="s">
        <v>96</v>
      </c>
      <c r="AK488" s="66" t="s">
        <v>129</v>
      </c>
      <c r="AL488" s="67">
        <v>3</v>
      </c>
      <c r="AM488" s="68"/>
      <c r="AN488" s="69">
        <v>45275</v>
      </c>
      <c r="AO488" s="70" t="s">
        <v>62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125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65</v>
      </c>
      <c r="AH489" s="57" t="s">
        <v>62</v>
      </c>
      <c r="AI489" s="65"/>
      <c r="AJ489" s="66" t="s">
        <v>119</v>
      </c>
      <c r="AK489" s="66" t="s">
        <v>45</v>
      </c>
      <c r="AL489" s="67">
        <v>3</v>
      </c>
      <c r="AM489" s="68"/>
      <c r="AN489" s="69" t="s">
        <v>58</v>
      </c>
      <c r="AO489" s="53" t="s">
        <v>77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125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65</v>
      </c>
      <c r="AH490" s="57" t="s">
        <v>62</v>
      </c>
      <c r="AI490" s="65"/>
      <c r="AJ490" s="66" t="s">
        <v>121</v>
      </c>
      <c r="AK490" s="66" t="s">
        <v>92</v>
      </c>
      <c r="AL490" s="67">
        <v>3</v>
      </c>
      <c r="AM490" s="68"/>
      <c r="AN490" s="69"/>
      <c r="AO490" s="70" t="s">
        <v>65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125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65</v>
      </c>
      <c r="AH491" s="57" t="s">
        <v>62</v>
      </c>
      <c r="AI491" s="65"/>
      <c r="AJ491" s="66" t="s">
        <v>55</v>
      </c>
      <c r="AK491" s="66" t="s">
        <v>56</v>
      </c>
      <c r="AL491" s="67">
        <v>3</v>
      </c>
      <c r="AM491" s="68">
        <v>44739</v>
      </c>
      <c r="AN491" s="69"/>
      <c r="AO491" s="70" t="s">
        <v>65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125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65</v>
      </c>
      <c r="AH492" s="57" t="s">
        <v>62</v>
      </c>
      <c r="AI492" s="65"/>
      <c r="AJ492" s="66" t="s">
        <v>57</v>
      </c>
      <c r="AK492" s="66" t="s">
        <v>52</v>
      </c>
      <c r="AL492" s="67">
        <v>3</v>
      </c>
      <c r="AM492" s="68">
        <v>45440</v>
      </c>
      <c r="AN492" s="69"/>
      <c r="AO492" s="70" t="s">
        <v>65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125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24</v>
      </c>
      <c r="AH493" s="6" t="s">
        <v>43</v>
      </c>
      <c r="AI493" s="48">
        <v>44462</v>
      </c>
      <c r="AJ493" s="54" t="s">
        <v>83</v>
      </c>
      <c r="AK493" s="54" t="s">
        <v>118</v>
      </c>
      <c r="AL493" s="55" t="s">
        <v>60</v>
      </c>
      <c r="AM493" s="56">
        <v>44442</v>
      </c>
      <c r="AN493" s="52"/>
      <c r="AO493" s="53" t="s">
        <v>46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125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62</v>
      </c>
      <c r="AH494" s="57" t="s">
        <v>62</v>
      </c>
      <c r="AI494" s="65"/>
      <c r="AJ494" s="66" t="s">
        <v>63</v>
      </c>
      <c r="AK494" s="66" t="s">
        <v>52</v>
      </c>
      <c r="AL494" s="67"/>
      <c r="AM494" s="68"/>
      <c r="AN494" s="69"/>
      <c r="AO494" s="70" t="s">
        <v>62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125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24</v>
      </c>
      <c r="AH495" s="6" t="s">
        <v>43</v>
      </c>
      <c r="AI495" s="48">
        <v>44902</v>
      </c>
      <c r="AJ495" s="54" t="s">
        <v>44</v>
      </c>
      <c r="AK495" s="54" t="s">
        <v>52</v>
      </c>
      <c r="AL495" s="55">
        <v>3</v>
      </c>
      <c r="AM495" s="56">
        <v>44547</v>
      </c>
      <c r="AN495" s="52"/>
      <c r="AO495" s="53" t="s">
        <v>61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125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65</v>
      </c>
      <c r="AH496" s="57" t="s">
        <v>62</v>
      </c>
      <c r="AI496" s="65"/>
      <c r="AJ496" s="66" t="s">
        <v>96</v>
      </c>
      <c r="AK496" s="66" t="s">
        <v>82</v>
      </c>
      <c r="AL496" s="67">
        <v>3</v>
      </c>
      <c r="AM496" s="68"/>
      <c r="AN496" s="69">
        <v>45275</v>
      </c>
      <c r="AO496" s="70" t="s">
        <v>65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125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62</v>
      </c>
      <c r="AH497" s="57" t="s">
        <v>62</v>
      </c>
      <c r="AI497" s="65"/>
      <c r="AJ497" s="66" t="s">
        <v>57</v>
      </c>
      <c r="AK497" s="66" t="s">
        <v>52</v>
      </c>
      <c r="AL497" s="67">
        <v>3</v>
      </c>
      <c r="AM497" s="68">
        <v>45440</v>
      </c>
      <c r="AN497" s="69"/>
      <c r="AO497" s="70" t="s">
        <v>62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125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62</v>
      </c>
      <c r="AH498" s="57" t="s">
        <v>62</v>
      </c>
      <c r="AI498" s="65"/>
      <c r="AJ498" s="66" t="s">
        <v>63</v>
      </c>
      <c r="AK498" s="66" t="s">
        <v>73</v>
      </c>
      <c r="AL498" s="67"/>
      <c r="AM498" s="68"/>
      <c r="AN498" s="69"/>
      <c r="AO498" s="70" t="s">
        <v>62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125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24</v>
      </c>
      <c r="AH499" s="6" t="s">
        <v>43</v>
      </c>
      <c r="AI499" s="48">
        <v>44987</v>
      </c>
      <c r="AJ499" s="54" t="s">
        <v>96</v>
      </c>
      <c r="AK499" s="54" t="s">
        <v>129</v>
      </c>
      <c r="AL499" s="55">
        <v>3</v>
      </c>
      <c r="AM499" s="56">
        <v>45281</v>
      </c>
      <c r="AN499" s="52"/>
      <c r="AO499" s="53" t="s">
        <v>61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125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62</v>
      </c>
      <c r="AH500" s="57" t="s">
        <v>62</v>
      </c>
      <c r="AI500" s="57"/>
      <c r="AJ500" s="66" t="s">
        <v>87</v>
      </c>
      <c r="AK500" s="66" t="s">
        <v>86</v>
      </c>
      <c r="AL500" s="67">
        <v>3</v>
      </c>
      <c r="AM500" s="68">
        <v>45043</v>
      </c>
      <c r="AN500" s="69"/>
      <c r="AO500" s="53" t="s">
        <v>61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125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24</v>
      </c>
      <c r="AH501" s="6" t="s">
        <v>43</v>
      </c>
      <c r="AI501" s="48">
        <v>44419</v>
      </c>
      <c r="AJ501" s="54" t="s">
        <v>50</v>
      </c>
      <c r="AK501" s="54" t="s">
        <v>123</v>
      </c>
      <c r="AL501" s="55" t="s">
        <v>60</v>
      </c>
      <c r="AM501" s="56">
        <v>44252</v>
      </c>
      <c r="AN501" s="52"/>
      <c r="AO501" s="53" t="s">
        <v>46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125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62</v>
      </c>
      <c r="AH502" s="57" t="s">
        <v>62</v>
      </c>
      <c r="AI502" s="65"/>
      <c r="AJ502" s="66" t="s">
        <v>63</v>
      </c>
      <c r="AK502" s="66" t="s">
        <v>51</v>
      </c>
      <c r="AL502" s="67"/>
      <c r="AM502" s="68"/>
      <c r="AN502" s="69"/>
      <c r="AO502" s="70" t="s">
        <v>62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125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62</v>
      </c>
      <c r="AH503" s="57" t="s">
        <v>62</v>
      </c>
      <c r="AI503" s="65"/>
      <c r="AJ503" s="66" t="s">
        <v>117</v>
      </c>
      <c r="AK503" s="66" t="s">
        <v>74</v>
      </c>
      <c r="AL503" s="67">
        <v>3</v>
      </c>
      <c r="AM503" s="68"/>
      <c r="AN503" s="69"/>
      <c r="AO503" s="53" t="s">
        <v>77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125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62</v>
      </c>
      <c r="AH504" s="57" t="s">
        <v>62</v>
      </c>
      <c r="AI504" s="65"/>
      <c r="AJ504" s="66" t="s">
        <v>117</v>
      </c>
      <c r="AK504" s="66" t="s">
        <v>74</v>
      </c>
      <c r="AL504" s="67">
        <v>3</v>
      </c>
      <c r="AM504" s="68"/>
      <c r="AN504" s="69"/>
      <c r="AO504" s="53" t="s">
        <v>61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125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65</v>
      </c>
      <c r="AH505" s="57" t="s">
        <v>62</v>
      </c>
      <c r="AI505" s="65"/>
      <c r="AJ505" s="66" t="s">
        <v>79</v>
      </c>
      <c r="AK505" s="66" t="s">
        <v>80</v>
      </c>
      <c r="AL505" s="67">
        <v>3</v>
      </c>
      <c r="AM505" s="68">
        <v>45281</v>
      </c>
      <c r="AN505" s="69"/>
      <c r="AO505" s="70" t="s">
        <v>65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125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65</v>
      </c>
      <c r="AH506" s="57" t="s">
        <v>62</v>
      </c>
      <c r="AI506" s="65"/>
      <c r="AJ506" s="66" t="s">
        <v>117</v>
      </c>
      <c r="AK506" s="66" t="s">
        <v>64</v>
      </c>
      <c r="AL506" s="67">
        <v>3</v>
      </c>
      <c r="AM506" s="68"/>
      <c r="AN506" s="69"/>
      <c r="AO506" s="53" t="s">
        <v>77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125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65</v>
      </c>
      <c r="AH507" s="57" t="s">
        <v>62</v>
      </c>
      <c r="AI507" s="65"/>
      <c r="AJ507" s="66" t="s">
        <v>69</v>
      </c>
      <c r="AK507" s="66" t="s">
        <v>85</v>
      </c>
      <c r="AL507" s="67">
        <v>3</v>
      </c>
      <c r="AM507" s="68">
        <v>45344</v>
      </c>
      <c r="AN507" s="69"/>
      <c r="AO507" s="53" t="s">
        <v>77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125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62</v>
      </c>
      <c r="AH508" s="57" t="s">
        <v>62</v>
      </c>
      <c r="AI508" s="65"/>
      <c r="AJ508" s="66" t="s">
        <v>121</v>
      </c>
      <c r="AK508" s="66" t="s">
        <v>92</v>
      </c>
      <c r="AL508" s="67">
        <v>3</v>
      </c>
      <c r="AM508" s="68"/>
      <c r="AN508" s="69"/>
      <c r="AO508" s="70" t="s">
        <v>62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125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62</v>
      </c>
      <c r="AH509" s="57" t="s">
        <v>62</v>
      </c>
      <c r="AI509" s="65"/>
      <c r="AJ509" s="66" t="s">
        <v>63</v>
      </c>
      <c r="AK509" s="66" t="s">
        <v>85</v>
      </c>
      <c r="AL509" s="67"/>
      <c r="AM509" s="68"/>
      <c r="AN509" s="69"/>
      <c r="AO509" s="70" t="s">
        <v>62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125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62</v>
      </c>
      <c r="AH510" s="57" t="s">
        <v>62</v>
      </c>
      <c r="AI510" s="65"/>
      <c r="AJ510" s="66" t="s">
        <v>121</v>
      </c>
      <c r="AK510" s="66" t="s">
        <v>92</v>
      </c>
      <c r="AL510" s="67">
        <v>3</v>
      </c>
      <c r="AM510" s="68"/>
      <c r="AN510" s="69"/>
      <c r="AO510" s="70" t="s">
        <v>62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125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62</v>
      </c>
      <c r="AH511" s="57" t="s">
        <v>62</v>
      </c>
      <c r="AI511" s="65"/>
      <c r="AJ511" s="66" t="s">
        <v>88</v>
      </c>
      <c r="AK511" s="66" t="s">
        <v>109</v>
      </c>
      <c r="AL511" s="67">
        <v>3</v>
      </c>
      <c r="AM511" s="68"/>
      <c r="AN511" s="69"/>
      <c r="AO511" s="70" t="s">
        <v>62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125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65</v>
      </c>
      <c r="AH512" s="57" t="s">
        <v>62</v>
      </c>
      <c r="AI512" s="65"/>
      <c r="AJ512" s="66" t="s">
        <v>53</v>
      </c>
      <c r="AK512" s="66" t="s">
        <v>81</v>
      </c>
      <c r="AL512" s="67">
        <v>3</v>
      </c>
      <c r="AM512" s="68"/>
      <c r="AN512" s="69" t="s">
        <v>58</v>
      </c>
      <c r="AO512" s="70" t="s">
        <v>65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125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65</v>
      </c>
      <c r="AH513" s="57" t="s">
        <v>62</v>
      </c>
      <c r="AI513" s="65"/>
      <c r="AJ513" s="66" t="s">
        <v>96</v>
      </c>
      <c r="AK513" s="66" t="s">
        <v>111</v>
      </c>
      <c r="AL513" s="67">
        <v>3</v>
      </c>
      <c r="AM513" s="68">
        <v>45281</v>
      </c>
      <c r="AN513" s="69"/>
      <c r="AO513" s="70" t="s">
        <v>65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125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24</v>
      </c>
      <c r="AH514" s="6" t="s">
        <v>43</v>
      </c>
      <c r="AI514" s="48">
        <v>44512</v>
      </c>
      <c r="AJ514" s="54" t="s">
        <v>53</v>
      </c>
      <c r="AK514" s="54" t="s">
        <v>54</v>
      </c>
      <c r="AL514" s="55" t="s">
        <v>60</v>
      </c>
      <c r="AM514" s="56">
        <v>44252</v>
      </c>
      <c r="AN514" s="52"/>
      <c r="AO514" s="53" t="s">
        <v>46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125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62</v>
      </c>
      <c r="AH515" s="57" t="s">
        <v>62</v>
      </c>
      <c r="AI515" s="65"/>
      <c r="AJ515" s="66" t="s">
        <v>63</v>
      </c>
      <c r="AK515" s="66" t="s">
        <v>85</v>
      </c>
      <c r="AL515" s="67"/>
      <c r="AM515" s="68"/>
      <c r="AN515" s="69"/>
      <c r="AO515" s="70" t="s">
        <v>62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125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62</v>
      </c>
      <c r="AH516" s="57" t="s">
        <v>62</v>
      </c>
      <c r="AI516" s="65"/>
      <c r="AJ516" s="66" t="s">
        <v>63</v>
      </c>
      <c r="AK516" s="66" t="s">
        <v>116</v>
      </c>
      <c r="AL516" s="67"/>
      <c r="AM516" s="68"/>
      <c r="AN516" s="69"/>
      <c r="AO516" s="70" t="s">
        <v>62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125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65</v>
      </c>
      <c r="AH517" s="57" t="s">
        <v>62</v>
      </c>
      <c r="AI517" s="65"/>
      <c r="AJ517" s="66" t="s">
        <v>53</v>
      </c>
      <c r="AK517" s="66" t="s">
        <v>81</v>
      </c>
      <c r="AL517" s="67">
        <v>3</v>
      </c>
      <c r="AM517" s="68">
        <v>45281</v>
      </c>
      <c r="AN517" s="69"/>
      <c r="AO517" s="70" t="s">
        <v>65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125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62</v>
      </c>
      <c r="AH518" s="57" t="s">
        <v>62</v>
      </c>
      <c r="AI518" s="65"/>
      <c r="AJ518" s="66" t="s">
        <v>121</v>
      </c>
      <c r="AK518" s="66" t="s">
        <v>92</v>
      </c>
      <c r="AL518" s="67">
        <v>3</v>
      </c>
      <c r="AM518" s="68"/>
      <c r="AN518" s="69"/>
      <c r="AO518" s="70" t="s">
        <v>62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125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24</v>
      </c>
      <c r="AH519" s="6" t="s">
        <v>59</v>
      </c>
      <c r="AI519" s="48">
        <v>45001</v>
      </c>
      <c r="AJ519" s="54" t="s">
        <v>96</v>
      </c>
      <c r="AK519" s="54" t="s">
        <v>129</v>
      </c>
      <c r="AL519" s="55">
        <v>3</v>
      </c>
      <c r="AM519" s="56">
        <v>45281</v>
      </c>
      <c r="AN519" s="52"/>
      <c r="AO519" s="53" t="s">
        <v>61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125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62</v>
      </c>
      <c r="AH520" s="57" t="s">
        <v>62</v>
      </c>
      <c r="AI520" s="65"/>
      <c r="AJ520" s="66" t="s">
        <v>117</v>
      </c>
      <c r="AK520" s="66" t="s">
        <v>64</v>
      </c>
      <c r="AL520" s="67">
        <v>3</v>
      </c>
      <c r="AM520" s="68"/>
      <c r="AN520" s="69"/>
      <c r="AO520" s="70" t="s">
        <v>62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125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65</v>
      </c>
      <c r="AH521" s="57" t="s">
        <v>62</v>
      </c>
      <c r="AI521" s="65"/>
      <c r="AJ521" s="66" t="s">
        <v>83</v>
      </c>
      <c r="AK521" s="66" t="s">
        <v>118</v>
      </c>
      <c r="AL521" s="67">
        <v>3</v>
      </c>
      <c r="AM521" s="68"/>
      <c r="AN521" s="69">
        <v>45370</v>
      </c>
      <c r="AO521" s="70" t="s">
        <v>65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125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62</v>
      </c>
      <c r="AH522" s="57" t="s">
        <v>62</v>
      </c>
      <c r="AI522" s="65"/>
      <c r="AJ522" s="66" t="s">
        <v>63</v>
      </c>
      <c r="AK522" s="66" t="s">
        <v>99</v>
      </c>
      <c r="AL522" s="67"/>
      <c r="AM522" s="68"/>
      <c r="AN522" s="69"/>
      <c r="AO522" s="70" t="s">
        <v>62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125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65</v>
      </c>
      <c r="AH523" s="57" t="s">
        <v>62</v>
      </c>
      <c r="AI523" s="65"/>
      <c r="AJ523" s="66" t="s">
        <v>53</v>
      </c>
      <c r="AK523" s="66" t="s">
        <v>78</v>
      </c>
      <c r="AL523" s="67">
        <v>3</v>
      </c>
      <c r="AM523" s="68"/>
      <c r="AN523" s="69">
        <v>45275</v>
      </c>
      <c r="AO523" s="70" t="s">
        <v>65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125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62</v>
      </c>
      <c r="AH524" s="57" t="s">
        <v>62</v>
      </c>
      <c r="AI524" s="65"/>
      <c r="AJ524" s="66" t="s">
        <v>117</v>
      </c>
      <c r="AK524" s="66" t="s">
        <v>74</v>
      </c>
      <c r="AL524" s="67">
        <v>3</v>
      </c>
      <c r="AM524" s="68"/>
      <c r="AN524" s="69" t="s">
        <v>58</v>
      </c>
      <c r="AO524" s="70" t="s">
        <v>62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125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62</v>
      </c>
      <c r="AH525" s="57" t="s">
        <v>62</v>
      </c>
      <c r="AI525" s="65"/>
      <c r="AJ525" s="66" t="s">
        <v>63</v>
      </c>
      <c r="AK525" s="66" t="s">
        <v>84</v>
      </c>
      <c r="AL525" s="67"/>
      <c r="AM525" s="68"/>
      <c r="AN525" s="69"/>
      <c r="AO525" s="70" t="s">
        <v>62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125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24</v>
      </c>
      <c r="AH526" s="6" t="s">
        <v>43</v>
      </c>
      <c r="AI526" s="48">
        <v>44662</v>
      </c>
      <c r="AJ526" s="54" t="s">
        <v>87</v>
      </c>
      <c r="AK526" s="54" t="s">
        <v>86</v>
      </c>
      <c r="AL526" s="55">
        <v>3</v>
      </c>
      <c r="AM526" s="56"/>
      <c r="AN526" s="52" t="s">
        <v>58</v>
      </c>
      <c r="AO526" s="53" t="s">
        <v>46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125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24</v>
      </c>
      <c r="AH527" s="6" t="s">
        <v>43</v>
      </c>
      <c r="AI527" s="48">
        <v>44830</v>
      </c>
      <c r="AJ527" s="54" t="s">
        <v>47</v>
      </c>
      <c r="AK527" s="54" t="s">
        <v>109</v>
      </c>
      <c r="AL527" s="55">
        <v>3</v>
      </c>
      <c r="AM527" s="56">
        <v>44761</v>
      </c>
      <c r="AN527" s="52"/>
      <c r="AO527" s="53" t="s">
        <v>77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125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62</v>
      </c>
      <c r="AH528" s="57" t="s">
        <v>62</v>
      </c>
      <c r="AI528" s="65"/>
      <c r="AJ528" s="66" t="s">
        <v>145</v>
      </c>
      <c r="AK528" s="66" t="s">
        <v>48</v>
      </c>
      <c r="AL528" s="67">
        <v>3</v>
      </c>
      <c r="AM528" s="68"/>
      <c r="AN528" s="69"/>
      <c r="AO528" s="70" t="s">
        <v>62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125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62</v>
      </c>
      <c r="AH529" s="57" t="s">
        <v>62</v>
      </c>
      <c r="AI529" s="65"/>
      <c r="AJ529" s="66" t="s">
        <v>63</v>
      </c>
      <c r="AK529" s="66" t="s">
        <v>73</v>
      </c>
      <c r="AL529" s="67"/>
      <c r="AM529" s="68"/>
      <c r="AN529" s="69"/>
      <c r="AO529" s="70" t="s">
        <v>62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125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62</v>
      </c>
      <c r="AH530" s="57" t="s">
        <v>62</v>
      </c>
      <c r="AI530" s="65"/>
      <c r="AJ530" s="66" t="s">
        <v>98</v>
      </c>
      <c r="AK530" s="66" t="s">
        <v>86</v>
      </c>
      <c r="AL530" s="67">
        <v>3</v>
      </c>
      <c r="AM530" s="68"/>
      <c r="AN530" s="69"/>
      <c r="AO530" s="70" t="s">
        <v>62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125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24</v>
      </c>
      <c r="AH531" s="6" t="s">
        <v>43</v>
      </c>
      <c r="AI531" s="48">
        <v>44698</v>
      </c>
      <c r="AJ531" s="54" t="s">
        <v>67</v>
      </c>
      <c r="AK531" s="54" t="s">
        <v>137</v>
      </c>
      <c r="AL531" s="55">
        <v>3</v>
      </c>
      <c r="AM531" s="56" t="s">
        <v>63</v>
      </c>
      <c r="AN531" s="52"/>
      <c r="AO531" s="53" t="s">
        <v>46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125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24</v>
      </c>
      <c r="AH532" s="6" t="s">
        <v>59</v>
      </c>
      <c r="AI532" s="48">
        <v>44922</v>
      </c>
      <c r="AJ532" s="54" t="s">
        <v>83</v>
      </c>
      <c r="AK532" s="54" t="s">
        <v>84</v>
      </c>
      <c r="AL532" s="55">
        <v>3</v>
      </c>
      <c r="AM532" s="56"/>
      <c r="AN532" s="52" t="s">
        <v>58</v>
      </c>
      <c r="AO532" s="53" t="s">
        <v>77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125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62</v>
      </c>
      <c r="AH533" s="57" t="s">
        <v>62</v>
      </c>
      <c r="AI533" s="65"/>
      <c r="AJ533" s="66" t="s">
        <v>121</v>
      </c>
      <c r="AK533" s="66" t="s">
        <v>93</v>
      </c>
      <c r="AL533" s="67">
        <v>3</v>
      </c>
      <c r="AM533" s="68"/>
      <c r="AN533" s="69"/>
      <c r="AO533" s="53" t="s">
        <v>138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125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65</v>
      </c>
      <c r="AH534" s="57" t="s">
        <v>62</v>
      </c>
      <c r="AI534" s="65"/>
      <c r="AJ534" s="66" t="s">
        <v>72</v>
      </c>
      <c r="AK534" s="66" t="s">
        <v>64</v>
      </c>
      <c r="AL534" s="67">
        <v>3</v>
      </c>
      <c r="AM534" s="68">
        <v>45169</v>
      </c>
      <c r="AN534" s="69"/>
      <c r="AO534" s="53" t="s">
        <v>65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125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62</v>
      </c>
      <c r="AH535" s="57" t="s">
        <v>62</v>
      </c>
      <c r="AI535" s="65"/>
      <c r="AJ535" s="66" t="s">
        <v>119</v>
      </c>
      <c r="AK535" s="66" t="s">
        <v>52</v>
      </c>
      <c r="AL535" s="67">
        <v>3</v>
      </c>
      <c r="AM535" s="68"/>
      <c r="AN535" s="69"/>
      <c r="AO535" s="70" t="s">
        <v>62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125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65</v>
      </c>
      <c r="AH536" s="57" t="s">
        <v>62</v>
      </c>
      <c r="AI536" s="65"/>
      <c r="AJ536" s="66" t="s">
        <v>87</v>
      </c>
      <c r="AK536" s="66" t="s">
        <v>86</v>
      </c>
      <c r="AL536" s="67">
        <v>3</v>
      </c>
      <c r="AM536" s="68">
        <v>45043</v>
      </c>
      <c r="AN536" s="69"/>
      <c r="AO536" s="70" t="s">
        <v>65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125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62</v>
      </c>
      <c r="AH537" s="57" t="s">
        <v>62</v>
      </c>
      <c r="AI537" s="65"/>
      <c r="AJ537" s="66" t="s">
        <v>88</v>
      </c>
      <c r="AK537" s="66" t="s">
        <v>109</v>
      </c>
      <c r="AL537" s="67">
        <v>3</v>
      </c>
      <c r="AM537" s="68"/>
      <c r="AN537" s="69"/>
      <c r="AO537" s="70" t="s">
        <v>62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125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62</v>
      </c>
      <c r="AH538" s="57" t="s">
        <v>62</v>
      </c>
      <c r="AI538" s="65"/>
      <c r="AJ538" s="66" t="s">
        <v>131</v>
      </c>
      <c r="AK538" s="66" t="s">
        <v>114</v>
      </c>
      <c r="AL538" s="67">
        <v>3</v>
      </c>
      <c r="AM538" s="68"/>
      <c r="AN538" s="69"/>
      <c r="AO538" s="70" t="s">
        <v>62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125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65</v>
      </c>
      <c r="AH539" s="57" t="s">
        <v>62</v>
      </c>
      <c r="AI539" s="65"/>
      <c r="AJ539" s="66" t="s">
        <v>53</v>
      </c>
      <c r="AK539" s="66" t="s">
        <v>81</v>
      </c>
      <c r="AL539" s="67">
        <v>3</v>
      </c>
      <c r="AM539" s="68"/>
      <c r="AN539" s="69">
        <v>45275</v>
      </c>
      <c r="AO539" s="70" t="s">
        <v>65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125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62</v>
      </c>
      <c r="AH540" s="57" t="s">
        <v>62</v>
      </c>
      <c r="AI540" s="65"/>
      <c r="AJ540" s="66" t="s">
        <v>63</v>
      </c>
      <c r="AK540" s="66" t="s">
        <v>73</v>
      </c>
      <c r="AL540" s="67"/>
      <c r="AM540" s="68"/>
      <c r="AN540" s="69"/>
      <c r="AO540" s="70" t="s">
        <v>62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125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62</v>
      </c>
      <c r="AH541" s="57" t="s">
        <v>62</v>
      </c>
      <c r="AI541" s="65"/>
      <c r="AJ541" s="66" t="s">
        <v>83</v>
      </c>
      <c r="AK541" s="66" t="s">
        <v>116</v>
      </c>
      <c r="AL541" s="67">
        <v>3</v>
      </c>
      <c r="AM541" s="68"/>
      <c r="AN541" s="69">
        <v>45370</v>
      </c>
      <c r="AO541" s="70" t="s">
        <v>62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125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65</v>
      </c>
      <c r="AH542" s="57" t="s">
        <v>62</v>
      </c>
      <c r="AI542" s="65"/>
      <c r="AJ542" s="66" t="s">
        <v>67</v>
      </c>
      <c r="AK542" s="66" t="s">
        <v>112</v>
      </c>
      <c r="AL542" s="67">
        <v>3</v>
      </c>
      <c r="AM542" s="68"/>
      <c r="AN542" s="69" t="s">
        <v>58</v>
      </c>
      <c r="AO542" s="70" t="s">
        <v>65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125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65</v>
      </c>
      <c r="AH543" s="57" t="s">
        <v>62</v>
      </c>
      <c r="AI543" s="65"/>
      <c r="AJ543" s="66" t="s">
        <v>83</v>
      </c>
      <c r="AK543" s="66" t="s">
        <v>118</v>
      </c>
      <c r="AL543" s="67">
        <v>3</v>
      </c>
      <c r="AM543" s="68">
        <v>45344</v>
      </c>
      <c r="AN543" s="69"/>
      <c r="AO543" s="53" t="s">
        <v>61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125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65</v>
      </c>
      <c r="AH544" s="57" t="s">
        <v>62</v>
      </c>
      <c r="AI544" s="65"/>
      <c r="AJ544" s="66" t="s">
        <v>117</v>
      </c>
      <c r="AK544" s="66" t="s">
        <v>73</v>
      </c>
      <c r="AL544" s="67">
        <v>3</v>
      </c>
      <c r="AM544" s="68"/>
      <c r="AN544" s="69"/>
      <c r="AO544" s="70" t="s">
        <v>65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125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62</v>
      </c>
      <c r="AH545" s="57" t="s">
        <v>62</v>
      </c>
      <c r="AI545" s="65"/>
      <c r="AJ545" s="66" t="s">
        <v>87</v>
      </c>
      <c r="AK545" s="66" t="s">
        <v>86</v>
      </c>
      <c r="AL545" s="67">
        <v>3</v>
      </c>
      <c r="AM545" s="68"/>
      <c r="AN545" s="69">
        <v>45038</v>
      </c>
      <c r="AO545" s="70" t="s">
        <v>62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125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62</v>
      </c>
      <c r="AH546" s="57" t="s">
        <v>62</v>
      </c>
      <c r="AI546" s="65"/>
      <c r="AJ546" s="66" t="s">
        <v>47</v>
      </c>
      <c r="AK546" s="66" t="s">
        <v>109</v>
      </c>
      <c r="AL546" s="67">
        <v>3</v>
      </c>
      <c r="AM546" s="68"/>
      <c r="AN546" s="69">
        <v>44764</v>
      </c>
      <c r="AO546" s="70" t="s">
        <v>62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125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65</v>
      </c>
      <c r="AH547" s="57" t="s">
        <v>62</v>
      </c>
      <c r="AI547" s="65"/>
      <c r="AJ547" s="66" t="s">
        <v>117</v>
      </c>
      <c r="AK547" s="66" t="s">
        <v>64</v>
      </c>
      <c r="AL547" s="67">
        <v>3</v>
      </c>
      <c r="AM547" s="68"/>
      <c r="AN547" s="69"/>
      <c r="AO547" s="53" t="s">
        <v>65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125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24</v>
      </c>
      <c r="AH548" s="6" t="s">
        <v>59</v>
      </c>
      <c r="AI548" s="48">
        <v>45491</v>
      </c>
      <c r="AJ548" s="54" t="s">
        <v>91</v>
      </c>
      <c r="AK548" s="54" t="s">
        <v>146</v>
      </c>
      <c r="AL548" s="55">
        <v>3</v>
      </c>
      <c r="AM548" s="56">
        <v>45281</v>
      </c>
      <c r="AN548" s="52" t="s">
        <v>58</v>
      </c>
      <c r="AO548" s="53" t="s">
        <v>77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125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65</v>
      </c>
      <c r="AH549" s="57" t="s">
        <v>62</v>
      </c>
      <c r="AI549" s="65"/>
      <c r="AJ549" s="66" t="s">
        <v>55</v>
      </c>
      <c r="AK549" s="66" t="s">
        <v>56</v>
      </c>
      <c r="AL549" s="67">
        <v>3</v>
      </c>
      <c r="AM549" s="68">
        <v>44739</v>
      </c>
      <c r="AN549" s="69"/>
      <c r="AO549" s="70" t="s">
        <v>65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125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62</v>
      </c>
      <c r="AH550" s="57" t="s">
        <v>62</v>
      </c>
      <c r="AI550" s="65"/>
      <c r="AJ550" s="66" t="s">
        <v>67</v>
      </c>
      <c r="AK550" s="66" t="s">
        <v>137</v>
      </c>
      <c r="AL550" s="67">
        <v>3</v>
      </c>
      <c r="AM550" s="68"/>
      <c r="AN550" s="69">
        <v>45061.318181818184</v>
      </c>
      <c r="AO550" s="70" t="s">
        <v>62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125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62</v>
      </c>
      <c r="AH551" s="57" t="s">
        <v>62</v>
      </c>
      <c r="AI551" s="65"/>
      <c r="AJ551" s="66" t="s">
        <v>63</v>
      </c>
      <c r="AK551" s="66" t="s">
        <v>147</v>
      </c>
      <c r="AL551" s="67">
        <v>0</v>
      </c>
      <c r="AM551" s="68"/>
      <c r="AN551" s="69"/>
      <c r="AO551" s="70" t="s">
        <v>62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125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62</v>
      </c>
      <c r="AH552" s="57" t="s">
        <v>62</v>
      </c>
      <c r="AI552" s="65"/>
      <c r="AJ552" s="66" t="s">
        <v>63</v>
      </c>
      <c r="AK552" s="66" t="s">
        <v>73</v>
      </c>
      <c r="AL552" s="67"/>
      <c r="AM552" s="68"/>
      <c r="AN552" s="69"/>
      <c r="AO552" s="70" t="s">
        <v>62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125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62</v>
      </c>
      <c r="AH553" s="57" t="s">
        <v>62</v>
      </c>
      <c r="AI553" s="65"/>
      <c r="AJ553" s="66" t="s">
        <v>117</v>
      </c>
      <c r="AK553" s="66" t="s">
        <v>64</v>
      </c>
      <c r="AL553" s="67">
        <v>3</v>
      </c>
      <c r="AM553" s="68"/>
      <c r="AN553" s="69" t="s">
        <v>58</v>
      </c>
      <c r="AO553" s="70" t="s">
        <v>62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125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65</v>
      </c>
      <c r="AH554" s="57" t="s">
        <v>62</v>
      </c>
      <c r="AI554" s="65"/>
      <c r="AJ554" s="66" t="s">
        <v>96</v>
      </c>
      <c r="AK554" s="66" t="s">
        <v>115</v>
      </c>
      <c r="AL554" s="67">
        <v>3</v>
      </c>
      <c r="AM554" s="68"/>
      <c r="AN554" s="69">
        <v>45275</v>
      </c>
      <c r="AO554" s="70" t="s">
        <v>65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125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62</v>
      </c>
      <c r="AH555" s="57" t="s">
        <v>62</v>
      </c>
      <c r="AI555" s="65"/>
      <c r="AJ555" s="66" t="s">
        <v>96</v>
      </c>
      <c r="AK555" s="66" t="s">
        <v>111</v>
      </c>
      <c r="AL555" s="67">
        <v>3</v>
      </c>
      <c r="AM555" s="68">
        <v>45281</v>
      </c>
      <c r="AN555" s="69"/>
      <c r="AO555" s="53" t="s">
        <v>65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125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65</v>
      </c>
      <c r="AH556" s="57" t="s">
        <v>62</v>
      </c>
      <c r="AI556" s="65"/>
      <c r="AJ556" s="66" t="s">
        <v>50</v>
      </c>
      <c r="AK556" s="66" t="s">
        <v>51</v>
      </c>
      <c r="AL556" s="67">
        <v>3</v>
      </c>
      <c r="AM556" s="68">
        <v>45440</v>
      </c>
      <c r="AN556" s="69"/>
      <c r="AO556" s="70" t="s">
        <v>65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125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62</v>
      </c>
      <c r="AH557" s="57" t="s">
        <v>62</v>
      </c>
      <c r="AI557" s="65"/>
      <c r="AJ557" s="66" t="s">
        <v>57</v>
      </c>
      <c r="AK557" s="66" t="s">
        <v>45</v>
      </c>
      <c r="AL557" s="67">
        <v>3</v>
      </c>
      <c r="AM557" s="68">
        <v>45440</v>
      </c>
      <c r="AN557" s="69"/>
      <c r="AO557" s="70" t="s">
        <v>62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125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65</v>
      </c>
      <c r="AH558" s="57" t="s">
        <v>62</v>
      </c>
      <c r="AI558" s="65"/>
      <c r="AJ558" s="66" t="s">
        <v>148</v>
      </c>
      <c r="AK558" s="66" t="s">
        <v>56</v>
      </c>
      <c r="AL558" s="67">
        <v>3</v>
      </c>
      <c r="AM558" s="68"/>
      <c r="AN558" s="69"/>
      <c r="AO558" s="70" t="s">
        <v>65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125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65</v>
      </c>
      <c r="AH559" s="57" t="s">
        <v>62</v>
      </c>
      <c r="AI559" s="65"/>
      <c r="AJ559" s="66" t="s">
        <v>148</v>
      </c>
      <c r="AK559" s="66" t="s">
        <v>56</v>
      </c>
      <c r="AL559" s="67">
        <v>3</v>
      </c>
      <c r="AM559" s="68"/>
      <c r="AN559" s="69"/>
      <c r="AO559" s="70" t="s">
        <v>65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125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65</v>
      </c>
      <c r="AH560" s="57" t="s">
        <v>62</v>
      </c>
      <c r="AI560" s="65"/>
      <c r="AJ560" s="66" t="s">
        <v>96</v>
      </c>
      <c r="AK560" s="66" t="s">
        <v>82</v>
      </c>
      <c r="AL560" s="67">
        <v>3</v>
      </c>
      <c r="AM560" s="68"/>
      <c r="AN560" s="69">
        <v>45275</v>
      </c>
      <c r="AO560" s="70" t="s">
        <v>65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125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62</v>
      </c>
      <c r="AH561" s="57" t="s">
        <v>62</v>
      </c>
      <c r="AI561" s="65"/>
      <c r="AJ561" s="66" t="s">
        <v>117</v>
      </c>
      <c r="AK561" s="66" t="s">
        <v>73</v>
      </c>
      <c r="AL561" s="67">
        <v>3</v>
      </c>
      <c r="AM561" s="68"/>
      <c r="AN561" s="69"/>
      <c r="AO561" s="70" t="s">
        <v>62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125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65</v>
      </c>
      <c r="AH562" s="57" t="s">
        <v>62</v>
      </c>
      <c r="AI562" s="65"/>
      <c r="AJ562" s="66" t="s">
        <v>69</v>
      </c>
      <c r="AK562" s="66" t="s">
        <v>90</v>
      </c>
      <c r="AL562" s="67">
        <v>3</v>
      </c>
      <c r="AM562" s="68">
        <v>45344</v>
      </c>
      <c r="AN562" s="69"/>
      <c r="AO562" s="53" t="s">
        <v>77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125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24</v>
      </c>
      <c r="AH563" s="6" t="s">
        <v>59</v>
      </c>
      <c r="AI563" s="48">
        <v>45485</v>
      </c>
      <c r="AJ563" s="54" t="s">
        <v>139</v>
      </c>
      <c r="AK563" s="54" t="s">
        <v>82</v>
      </c>
      <c r="AL563" s="55">
        <v>3</v>
      </c>
      <c r="AM563" s="56"/>
      <c r="AN563" s="52" t="s">
        <v>58</v>
      </c>
      <c r="AO563" s="53" t="s">
        <v>77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125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65</v>
      </c>
      <c r="AH564" s="57" t="s">
        <v>62</v>
      </c>
      <c r="AI564" s="65"/>
      <c r="AJ564" s="66" t="s">
        <v>57</v>
      </c>
      <c r="AK564" s="66" t="s">
        <v>52</v>
      </c>
      <c r="AL564" s="67">
        <v>3</v>
      </c>
      <c r="AM564" s="68">
        <v>45440</v>
      </c>
      <c r="AN564" s="69"/>
      <c r="AO564" s="70" t="s">
        <v>65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125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65</v>
      </c>
      <c r="AH565" s="57" t="s">
        <v>62</v>
      </c>
      <c r="AI565" s="65"/>
      <c r="AJ565" s="66" t="s">
        <v>96</v>
      </c>
      <c r="AK565" s="66" t="s">
        <v>115</v>
      </c>
      <c r="AL565" s="67">
        <v>3</v>
      </c>
      <c r="AM565" s="68"/>
      <c r="AN565" s="69">
        <v>45275</v>
      </c>
      <c r="AO565" s="70" t="s">
        <v>65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125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44376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65</v>
      </c>
      <c r="AH566" s="57" t="s">
        <v>62</v>
      </c>
      <c r="AI566" s="65"/>
      <c r="AJ566" s="66" t="s">
        <v>47</v>
      </c>
      <c r="AK566" s="66" t="s">
        <v>109</v>
      </c>
      <c r="AL566" s="67">
        <v>3</v>
      </c>
      <c r="AM566" s="68">
        <v>44761</v>
      </c>
      <c r="AN566" s="69"/>
      <c r="AO566" s="70" t="s">
        <v>65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125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62</v>
      </c>
      <c r="AH567" s="57" t="s">
        <v>62</v>
      </c>
      <c r="AI567" s="65"/>
      <c r="AJ567" s="66" t="s">
        <v>63</v>
      </c>
      <c r="AK567" s="66" t="s">
        <v>51</v>
      </c>
      <c r="AL567" s="67"/>
      <c r="AM567" s="68"/>
      <c r="AN567" s="69"/>
      <c r="AO567" s="70" t="s">
        <v>62</v>
      </c>
    </row>
    <row r="568" spans="1:41" s="70" customFormat="1" ht="15" customHeight="1">
      <c r="A568" s="57">
        <f>'[1]Level 4 Applications'!A561</f>
        <v>560</v>
      </c>
      <c r="B568" s="57">
        <f>'[1]Level 4 Applications'!B561</f>
        <v>0</v>
      </c>
      <c r="C568" s="58">
        <f>'[1]Level 4 Applications'!AH561</f>
        <v>0</v>
      </c>
      <c r="D568" s="58">
        <f>'[1]Level 4 Applications'!AJ561</f>
        <v>0</v>
      </c>
      <c r="E568" s="60" t="str">
        <f>'[1]Level 4 Applications'!$AG561</f>
        <v xml:space="preserve"> </v>
      </c>
      <c r="F568" s="60">
        <f>'[1]Level 4 Applications'!E561</f>
        <v>44110</v>
      </c>
      <c r="G568" s="60" t="str">
        <f>'[1]Level 4 Applications'!BJ561</f>
        <v>Raymond</v>
      </c>
      <c r="H568" s="61" t="str">
        <f>'[1]Level 4 Applications'!BL561</f>
        <v>RAYMOND 115 KV</v>
      </c>
      <c r="I568" s="62" t="str">
        <f>'[1]Level 4 Applications'!BM561</f>
        <v>445D1</v>
      </c>
      <c r="J568" s="60" t="str">
        <f>'[1]Level 4 Applications'!AY561</f>
        <v>Solar</v>
      </c>
      <c r="K568" s="63">
        <f>'[1]Level 4 Applications'!AZ561</f>
        <v>0</v>
      </c>
      <c r="L568" s="63">
        <f>'[1]Level 4 Applications'!BC561</f>
        <v>0</v>
      </c>
      <c r="M568" s="64" t="str">
        <f>IF(OR($AG568="EXECUTED-WITHDRAWN"),"",IF('[1]Level 4 Applications'!EE561=0,"",'[1]Level 4 Applications'!EE561))</f>
        <v/>
      </c>
      <c r="N568" s="64" t="str">
        <f>IF(OR($AG568="EXECUTED-WITHDRAWN"),"",IF('[1]Level 4 Applications'!EX561=0,"",'[1]Level 4 Applications'!EX561))</f>
        <v/>
      </c>
      <c r="O568" s="64" t="str">
        <f>IF(OR($AG568="EXECUTED-WITHDRAWN"),"",IF('[1]Level 4 Applications'!EF561=0,"",'[1]Level 4 Applications'!EF561))</f>
        <v/>
      </c>
      <c r="P568" s="64" t="str">
        <f>IF(OR($AG568="EXECUTED-WITHDRAWN"),"",IF('[1]Level 4 Applications'!EY561=0,"",'[1]Level 4 Applications'!EY561))</f>
        <v/>
      </c>
      <c r="Q568" s="64" t="str">
        <f>IF(OR($AG568="EXECUTED-WITHDRAWN"),"",IF('[1]Level 4 Applications'!EG561=0,"",'[1]Level 4 Applications'!EG561))</f>
        <v/>
      </c>
      <c r="R568" s="64" t="str">
        <f>IF(OR($AG568="EXECUTED-WITHDRAWN"),"",IF('[1]Level 4 Applications'!EZ561=0,"",'[1]Level 4 Applications'!EZ561))</f>
        <v/>
      </c>
      <c r="S568" s="64" t="str">
        <f>IF(OR($AG568="EXECUTED-WITHDRAWN"),"",IF('[1]Level 4 Applications'!EH561=0,"",'[1]Level 4 Applications'!EH561))</f>
        <v/>
      </c>
      <c r="T568" s="64" t="str">
        <f>IF(OR($AG568="EXECUTED-WITHDRAWN"),"",IF('[1]Level 4 Applications'!FA561=0,"",'[1]Level 4 Applications'!FA561))</f>
        <v/>
      </c>
      <c r="U568" s="64" t="s">
        <v>125</v>
      </c>
      <c r="V568" s="64" t="str">
        <f>IF(OR($AG568="EXECUTED-WITHDRAWN"),"",IF('[1]Level 4 Applications'!FB561=0,"",'[1]Level 4 Applications'!FB561))</f>
        <v/>
      </c>
      <c r="W568" s="65">
        <f>+IF('[1]Level 4 Applications'!HG561=0,"",'[1]Level 4 Applications'!HG561)</f>
        <v>44378</v>
      </c>
      <c r="X568" s="64" t="str">
        <f>IF(OR($AG568="EXECUTED-WITHDRAWN"),"",IF('[1]Level 4 Applications'!EJ561=0,"",'[1]Level 4 Applications'!EJ561))</f>
        <v/>
      </c>
      <c r="Y568" s="64" t="str">
        <f>IF(OR($AG568="EXECUTED-WITHDRAWN"),"",IF('[1]Level 4 Applications'!FC561=0,"",'[1]Level 4 Applications'!FC561))</f>
        <v/>
      </c>
      <c r="Z568" s="64" t="str">
        <f>IF(OR($AG568="EXECUTED-WITHDRAWN"),"",IF('[1]Level 4 Applications'!EK561=0,"",'[1]Level 4 Applications'!EK561))</f>
        <v/>
      </c>
      <c r="AA568" s="64" t="str">
        <f>IF(OR($AG568="EXECUTED-WITHDRAWN"),"",IF('[1]Level 4 Applications'!FD561=0,"",'[1]Level 4 Applications'!FD561))</f>
        <v/>
      </c>
      <c r="AB568" s="64" t="str">
        <f>IF(OR($AG568="EXECUTED-WITHDRAWN"),"",IF('[1]Level 4 Applications'!EL561=0,"",'[1]Level 4 Applications'!EL561))</f>
        <v/>
      </c>
      <c r="AC568" s="64" t="str">
        <f>IF(OR($AG568="EXECUTED-WITHDRAWN"),"",IF('[1]Level 4 Applications'!FE561=0,"",'[1]Level 4 Applications'!FE561))</f>
        <v/>
      </c>
      <c r="AD568" s="64" t="str">
        <f>IF(OR($AG568="EXECUTED-WITHDRAWN"),"",IF('[1]Level 4 Applications'!EM561=0,"",'[1]Level 4 Applications'!EM561))</f>
        <v/>
      </c>
      <c r="AE568" s="64" t="str">
        <f>IF(OR($AG568="EXECUTED-WITHDRAWN"),"",IF('[1]Level 4 Applications'!FF561=0,"",'[1]Level 4 Applications'!FF561))</f>
        <v/>
      </c>
      <c r="AF568" s="65" t="str">
        <f>+IF('[1]Level 4 Applications'!IB561=0,"",'[1]Level 4 Applications'!IB561)</f>
        <v>Q4 2025</v>
      </c>
      <c r="AG568" s="57" t="s">
        <v>65</v>
      </c>
      <c r="AH568" s="57" t="s">
        <v>62</v>
      </c>
      <c r="AI568" s="65">
        <v>44880</v>
      </c>
      <c r="AJ568" s="66" t="s">
        <v>79</v>
      </c>
      <c r="AK568" s="66" t="s">
        <v>80</v>
      </c>
      <c r="AL568" s="67">
        <v>3</v>
      </c>
      <c r="AM568" s="68">
        <v>45281</v>
      </c>
      <c r="AN568" s="69"/>
      <c r="AO568" s="53" t="s">
        <v>77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125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24</v>
      </c>
      <c r="AH569" s="6" t="s">
        <v>43</v>
      </c>
      <c r="AI569" s="48">
        <v>45027</v>
      </c>
      <c r="AJ569" s="54" t="s">
        <v>50</v>
      </c>
      <c r="AK569" s="54" t="s">
        <v>51</v>
      </c>
      <c r="AL569" s="55">
        <v>3</v>
      </c>
      <c r="AM569" s="56">
        <v>45440</v>
      </c>
      <c r="AN569" s="52"/>
      <c r="AO569" s="53" t="s">
        <v>77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125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65</v>
      </c>
      <c r="AH570" s="57" t="s">
        <v>62</v>
      </c>
      <c r="AI570" s="57"/>
      <c r="AJ570" s="66" t="s">
        <v>47</v>
      </c>
      <c r="AK570" s="66" t="s">
        <v>109</v>
      </c>
      <c r="AL570" s="67">
        <v>3</v>
      </c>
      <c r="AM570" s="68">
        <v>44761</v>
      </c>
      <c r="AN570" s="69"/>
      <c r="AO570" s="53" t="s">
        <v>61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125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62</v>
      </c>
      <c r="AH571" s="57" t="s">
        <v>62</v>
      </c>
      <c r="AI571" s="65"/>
      <c r="AJ571" s="66" t="s">
        <v>63</v>
      </c>
      <c r="AK571" s="66" t="s">
        <v>68</v>
      </c>
      <c r="AL571" s="67"/>
      <c r="AM571" s="68"/>
      <c r="AN571" s="69"/>
      <c r="AO571" s="70" t="s">
        <v>62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125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65</v>
      </c>
      <c r="AH572" s="57" t="s">
        <v>62</v>
      </c>
      <c r="AI572" s="65"/>
      <c r="AJ572" s="66" t="s">
        <v>139</v>
      </c>
      <c r="AK572" s="66" t="s">
        <v>97</v>
      </c>
      <c r="AL572" s="67">
        <v>3</v>
      </c>
      <c r="AM572" s="68"/>
      <c r="AN572" s="69"/>
      <c r="AO572" s="70" t="s">
        <v>65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125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65</v>
      </c>
      <c r="AH573" s="57" t="s">
        <v>62</v>
      </c>
      <c r="AI573" s="65"/>
      <c r="AJ573" s="66" t="s">
        <v>79</v>
      </c>
      <c r="AK573" s="66" t="s">
        <v>80</v>
      </c>
      <c r="AL573" s="67">
        <v>3</v>
      </c>
      <c r="AM573" s="68">
        <v>45281</v>
      </c>
      <c r="AN573" s="69"/>
      <c r="AO573" s="70" t="s">
        <v>65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125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24</v>
      </c>
      <c r="AH574" s="6" t="s">
        <v>43</v>
      </c>
      <c r="AI574" s="48">
        <v>44504</v>
      </c>
      <c r="AJ574" s="54" t="s">
        <v>91</v>
      </c>
      <c r="AK574" s="54" t="s">
        <v>146</v>
      </c>
      <c r="AL574" s="55" t="s">
        <v>60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125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65</v>
      </c>
      <c r="AH575" s="57" t="s">
        <v>62</v>
      </c>
      <c r="AI575" s="65"/>
      <c r="AJ575" s="66" t="s">
        <v>55</v>
      </c>
      <c r="AK575" s="66" t="s">
        <v>56</v>
      </c>
      <c r="AL575" s="67">
        <v>3</v>
      </c>
      <c r="AM575" s="68">
        <v>44739</v>
      </c>
      <c r="AN575" s="69"/>
      <c r="AO575" s="70" t="s">
        <v>65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125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65</v>
      </c>
      <c r="AH576" s="57" t="s">
        <v>62</v>
      </c>
      <c r="AI576" s="65"/>
      <c r="AJ576" s="66" t="s">
        <v>55</v>
      </c>
      <c r="AK576" s="66" t="s">
        <v>110</v>
      </c>
      <c r="AL576" s="67">
        <v>3</v>
      </c>
      <c r="AM576" s="68">
        <v>44739</v>
      </c>
      <c r="AN576" s="69"/>
      <c r="AO576" s="70" t="s">
        <v>65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125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62</v>
      </c>
      <c r="AH577" s="57" t="s">
        <v>62</v>
      </c>
      <c r="AI577" s="65"/>
      <c r="AJ577" s="66" t="s">
        <v>63</v>
      </c>
      <c r="AK577" s="66" t="s">
        <v>90</v>
      </c>
      <c r="AL577" s="67"/>
      <c r="AM577" s="68"/>
      <c r="AN577" s="69"/>
      <c r="AO577" s="70" t="s">
        <v>62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125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65</v>
      </c>
      <c r="AH578" s="57" t="s">
        <v>62</v>
      </c>
      <c r="AI578" s="65"/>
      <c r="AJ578" s="66" t="s">
        <v>91</v>
      </c>
      <c r="AK578" s="66" t="s">
        <v>92</v>
      </c>
      <c r="AL578" s="67">
        <v>3</v>
      </c>
      <c r="AM578" s="68">
        <v>45281</v>
      </c>
      <c r="AN578" s="69"/>
      <c r="AO578" s="70" t="s">
        <v>65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125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62</v>
      </c>
      <c r="AH579" s="57" t="s">
        <v>62</v>
      </c>
      <c r="AI579" s="65"/>
      <c r="AJ579" s="66" t="s">
        <v>121</v>
      </c>
      <c r="AK579" s="66" t="s">
        <v>92</v>
      </c>
      <c r="AL579" s="67">
        <v>3</v>
      </c>
      <c r="AM579" s="68"/>
      <c r="AN579" s="69"/>
      <c r="AO579" s="70" t="s">
        <v>62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125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65</v>
      </c>
      <c r="AH580" s="57" t="s">
        <v>62</v>
      </c>
      <c r="AI580" s="65"/>
      <c r="AJ580" s="66" t="s">
        <v>117</v>
      </c>
      <c r="AK580" s="66" t="s">
        <v>64</v>
      </c>
      <c r="AL580" s="67">
        <v>3</v>
      </c>
      <c r="AM580" s="68"/>
      <c r="AN580" s="69" t="s">
        <v>58</v>
      </c>
      <c r="AO580" s="70" t="s">
        <v>65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125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65</v>
      </c>
      <c r="AH581" s="57" t="s">
        <v>62</v>
      </c>
      <c r="AI581" s="65"/>
      <c r="AJ581" s="66" t="s">
        <v>117</v>
      </c>
      <c r="AK581" s="66" t="s">
        <v>74</v>
      </c>
      <c r="AL581" s="67">
        <v>3</v>
      </c>
      <c r="AM581" s="68"/>
      <c r="AN581" s="69" t="s">
        <v>58</v>
      </c>
      <c r="AO581" t="s">
        <v>65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125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65</v>
      </c>
      <c r="AH582" s="57" t="s">
        <v>62</v>
      </c>
      <c r="AI582" s="65"/>
      <c r="AJ582" s="66" t="s">
        <v>72</v>
      </c>
      <c r="AK582" s="66" t="s">
        <v>73</v>
      </c>
      <c r="AL582" s="67">
        <v>3</v>
      </c>
      <c r="AM582" s="68"/>
      <c r="AN582" s="69" t="s">
        <v>58</v>
      </c>
      <c r="AO582" s="70" t="s">
        <v>65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125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65</v>
      </c>
      <c r="AH583" s="57" t="s">
        <v>62</v>
      </c>
      <c r="AI583" s="65"/>
      <c r="AJ583" s="66" t="s">
        <v>91</v>
      </c>
      <c r="AK583" s="66" t="s">
        <v>92</v>
      </c>
      <c r="AL583" s="67">
        <v>3</v>
      </c>
      <c r="AM583" s="68"/>
      <c r="AN583" s="69">
        <v>45275</v>
      </c>
      <c r="AO583" s="70" t="s">
        <v>65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125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62</v>
      </c>
      <c r="AH584" s="57" t="s">
        <v>62</v>
      </c>
      <c r="AI584" s="65"/>
      <c r="AJ584" s="66" t="s">
        <v>53</v>
      </c>
      <c r="AK584" s="66" t="s">
        <v>78</v>
      </c>
      <c r="AL584" s="67">
        <v>3</v>
      </c>
      <c r="AM584" s="68"/>
      <c r="AN584" s="69">
        <v>45275</v>
      </c>
      <c r="AO584" s="70" t="s">
        <v>62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125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62</v>
      </c>
      <c r="AH585" s="57" t="s">
        <v>62</v>
      </c>
      <c r="AI585" s="65"/>
      <c r="AJ585" s="66" t="s">
        <v>119</v>
      </c>
      <c r="AK585" s="66" t="s">
        <v>45</v>
      </c>
      <c r="AL585" s="67">
        <v>3</v>
      </c>
      <c r="AM585" s="68"/>
      <c r="AN585" s="69"/>
      <c r="AO585" s="53" t="s">
        <v>149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125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65</v>
      </c>
      <c r="AH586" s="57" t="s">
        <v>62</v>
      </c>
      <c r="AI586" s="65"/>
      <c r="AJ586" s="66" t="s">
        <v>150</v>
      </c>
      <c r="AK586" s="66" t="s">
        <v>80</v>
      </c>
      <c r="AL586" s="67">
        <v>3</v>
      </c>
      <c r="AM586" s="68"/>
      <c r="AN586" s="69"/>
      <c r="AO586" s="53" t="s">
        <v>65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125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65</v>
      </c>
      <c r="AH587" s="57" t="s">
        <v>62</v>
      </c>
      <c r="AI587" s="65"/>
      <c r="AJ587" s="66" t="s">
        <v>87</v>
      </c>
      <c r="AK587" s="66" t="s">
        <v>86</v>
      </c>
      <c r="AL587" s="67">
        <v>3</v>
      </c>
      <c r="AM587" s="68"/>
      <c r="AN587" s="69">
        <v>45038</v>
      </c>
      <c r="AO587" s="70" t="s">
        <v>65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125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62</v>
      </c>
      <c r="AH588" s="57" t="s">
        <v>62</v>
      </c>
      <c r="AI588" s="65"/>
      <c r="AJ588" s="66" t="s">
        <v>63</v>
      </c>
      <c r="AK588" s="66" t="s">
        <v>137</v>
      </c>
      <c r="AL588" s="67"/>
      <c r="AM588" s="68"/>
      <c r="AN588" s="69"/>
      <c r="AO588" s="70" t="s">
        <v>62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125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62</v>
      </c>
      <c r="AH589" s="57" t="s">
        <v>62</v>
      </c>
      <c r="AI589" s="65"/>
      <c r="AJ589" s="66" t="s">
        <v>91</v>
      </c>
      <c r="AK589" s="66" t="s">
        <v>124</v>
      </c>
      <c r="AL589" s="67">
        <v>3</v>
      </c>
      <c r="AM589" s="68"/>
      <c r="AN589" s="69">
        <v>45275</v>
      </c>
      <c r="AO589" s="70" t="s">
        <v>62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125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62</v>
      </c>
      <c r="AH590" s="57" t="s">
        <v>62</v>
      </c>
      <c r="AI590" s="65"/>
      <c r="AJ590" s="66" t="s">
        <v>69</v>
      </c>
      <c r="AK590" s="66" t="s">
        <v>144</v>
      </c>
      <c r="AL590" s="67">
        <v>3</v>
      </c>
      <c r="AM590" s="68"/>
      <c r="AN590" s="69">
        <v>45370</v>
      </c>
      <c r="AO590" s="70" t="s">
        <v>62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125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65</v>
      </c>
      <c r="AH591" s="57" t="s">
        <v>62</v>
      </c>
      <c r="AI591" s="65"/>
      <c r="AJ591" s="66" t="s">
        <v>148</v>
      </c>
      <c r="AK591" s="66" t="s">
        <v>147</v>
      </c>
      <c r="AL591" s="67" t="s">
        <v>60</v>
      </c>
      <c r="AM591" s="68">
        <v>44392</v>
      </c>
      <c r="AN591" s="69"/>
      <c r="AO591" s="70" t="s">
        <v>65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125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62</v>
      </c>
      <c r="AH592" s="57" t="s">
        <v>62</v>
      </c>
      <c r="AI592" s="65"/>
      <c r="AJ592" s="66" t="s">
        <v>98</v>
      </c>
      <c r="AK592" s="66" t="s">
        <v>86</v>
      </c>
      <c r="AL592" s="67">
        <v>3</v>
      </c>
      <c r="AM592" s="68"/>
      <c r="AN592" s="69"/>
      <c r="AO592" s="70" t="s">
        <v>62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125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62</v>
      </c>
      <c r="AH593" s="57" t="s">
        <v>62</v>
      </c>
      <c r="AI593" s="65"/>
      <c r="AJ593" s="66" t="s">
        <v>63</v>
      </c>
      <c r="AK593" s="66" t="s">
        <v>115</v>
      </c>
      <c r="AL593" s="67"/>
      <c r="AM593" s="68"/>
      <c r="AN593" s="69"/>
      <c r="AO593" s="70" t="s">
        <v>62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125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65</v>
      </c>
      <c r="AH594" s="57" t="s">
        <v>62</v>
      </c>
      <c r="AI594" s="65"/>
      <c r="AJ594" s="66" t="s">
        <v>79</v>
      </c>
      <c r="AK594" s="66" t="s">
        <v>80</v>
      </c>
      <c r="AL594" s="67">
        <v>3</v>
      </c>
      <c r="AM594" s="68">
        <v>45281</v>
      </c>
      <c r="AN594" s="69"/>
      <c r="AO594" s="53" t="s">
        <v>61</v>
      </c>
    </row>
    <row r="595" spans="1:41" s="70" customFormat="1" ht="15" customHeight="1">
      <c r="A595" s="57">
        <f>'[1]Level 4 Applications'!A588</f>
        <v>587</v>
      </c>
      <c r="B595" s="57">
        <f>'[1]Level 4 Applications'!B588</f>
        <v>0</v>
      </c>
      <c r="C595" s="58">
        <f>'[1]Level 4 Applications'!AH588</f>
        <v>0</v>
      </c>
      <c r="D595" s="58">
        <f>'[1]Level 4 Applications'!AJ588</f>
        <v>525</v>
      </c>
      <c r="E595" s="60" t="str">
        <f>'[1]Level 4 Applications'!$AG588</f>
        <v/>
      </c>
      <c r="F595" s="60">
        <f>'[1]Level 4 Applications'!E588</f>
        <v>44148</v>
      </c>
      <c r="G595" s="60" t="str">
        <f>'[1]Level 4 Applications'!BJ588</f>
        <v>Livermore</v>
      </c>
      <c r="H595" s="61" t="str">
        <f>'[1]Level 4 Applications'!BL588</f>
        <v>LEEDS</v>
      </c>
      <c r="I595" s="62" t="str">
        <f>'[1]Level 4 Applications'!BM588</f>
        <v>471D1</v>
      </c>
      <c r="J595" s="60" t="str">
        <f>'[1]Level 4 Applications'!AY588</f>
        <v>Solar</v>
      </c>
      <c r="K595" s="63">
        <f>'[1]Level 4 Applications'!AZ588</f>
        <v>0</v>
      </c>
      <c r="L595" s="63">
        <f>'[1]Level 4 Applications'!BC588</f>
        <v>0</v>
      </c>
      <c r="M595" s="64" t="str">
        <f>IF(OR($AG595="EXECUTED-WITHDRAWN"),"",IF('[1]Level 4 Applications'!EE588=0,"",'[1]Level 4 Applications'!EE588))</f>
        <v/>
      </c>
      <c r="N595" s="64" t="str">
        <f>IF(OR($AG595="EXECUTED-WITHDRAWN"),"",IF('[1]Level 4 Applications'!EX588=0,"",'[1]Level 4 Applications'!EX588))</f>
        <v/>
      </c>
      <c r="O595" s="64" t="str">
        <f>IF(OR($AG595="EXECUTED-WITHDRAWN"),"",IF('[1]Level 4 Applications'!EF588=0,"",'[1]Level 4 Applications'!EF588))</f>
        <v/>
      </c>
      <c r="P595" s="64" t="str">
        <f>IF(OR($AG595="EXECUTED-WITHDRAWN"),"",IF('[1]Level 4 Applications'!EY588=0,"",'[1]Level 4 Applications'!EY588))</f>
        <v/>
      </c>
      <c r="Q595" s="64" t="str">
        <f>IF(OR($AG595="EXECUTED-WITHDRAWN"),"",IF('[1]Level 4 Applications'!EG588=0,"",'[1]Level 4 Applications'!EG588))</f>
        <v/>
      </c>
      <c r="R595" s="64" t="str">
        <f>IF(OR($AG595="EXECUTED-WITHDRAWN"),"",IF('[1]Level 4 Applications'!EZ588=0,"",'[1]Level 4 Applications'!EZ588))</f>
        <v/>
      </c>
      <c r="S595" s="64" t="str">
        <f>IF(OR($AG595="EXECUTED-WITHDRAWN"),"",IF('[1]Level 4 Applications'!EH588=0,"",'[1]Level 4 Applications'!EH588))</f>
        <v/>
      </c>
      <c r="T595" s="64" t="str">
        <f>IF(OR($AG595="EXECUTED-WITHDRAWN"),"",IF('[1]Level 4 Applications'!FA588=0,"",'[1]Level 4 Applications'!FA588))</f>
        <v/>
      </c>
      <c r="U595" s="64" t="s">
        <v>125</v>
      </c>
      <c r="V595" s="64" t="str">
        <f>IF(OR($AG595="EXECUTED-WITHDRAWN"),"",IF('[1]Level 4 Applications'!FB588=0,"",'[1]Level 4 Applications'!FB588))</f>
        <v/>
      </c>
      <c r="W595" s="65">
        <f>+IF('[1]Level 4 Applications'!HG588=0,"",'[1]Level 4 Applications'!HG588)</f>
        <v>45015</v>
      </c>
      <c r="X595" s="64" t="str">
        <f>IF(OR($AG595="EXECUTED-WITHDRAWN"),"",IF('[1]Level 4 Applications'!EJ588=0,"",'[1]Level 4 Applications'!EJ588))</f>
        <v/>
      </c>
      <c r="Y595" s="64" t="str">
        <f>IF(OR($AG595="EXECUTED-WITHDRAWN"),"",IF('[1]Level 4 Applications'!FC588=0,"",'[1]Level 4 Applications'!FC588))</f>
        <v/>
      </c>
      <c r="Z595" s="64" t="str">
        <f>IF(OR($AG595="EXECUTED-WITHDRAWN"),"",IF('[1]Level 4 Applications'!EK588=0,"",'[1]Level 4 Applications'!EK588))</f>
        <v/>
      </c>
      <c r="AA595" s="64" t="str">
        <f>IF(OR($AG595="EXECUTED-WITHDRAWN"),"",IF('[1]Level 4 Applications'!FD588=0,"",'[1]Level 4 Applications'!FD588))</f>
        <v/>
      </c>
      <c r="AB595" s="64" t="str">
        <f>IF(OR($AG595="EXECUTED-WITHDRAWN"),"",IF('[1]Level 4 Applications'!EL588=0,"",'[1]Level 4 Applications'!EL588))</f>
        <v/>
      </c>
      <c r="AC595" s="64" t="str">
        <f>IF(OR($AG595="EXECUTED-WITHDRAWN"),"",IF('[1]Level 4 Applications'!FE588=0,"",'[1]Level 4 Applications'!FE588))</f>
        <v/>
      </c>
      <c r="AD595" s="64" t="str">
        <f>IF(OR($AG595="EXECUTED-WITHDRAWN"),"",IF('[1]Level 4 Applications'!EM588=0,"",'[1]Level 4 Applications'!EM588))</f>
        <v/>
      </c>
      <c r="AE595" s="64" t="str">
        <f>IF(OR($AG595="EXECUTED-WITHDRAWN"),"",IF('[1]Level 4 Applications'!FF588=0,"",'[1]Level 4 Applications'!FF588))</f>
        <v/>
      </c>
      <c r="AF595" s="65" t="str">
        <f>+IF('[1]Level 4 Applications'!IB588=0,"",'[1]Level 4 Applications'!IB588)</f>
        <v>Q3 2021</v>
      </c>
      <c r="AG595" s="57" t="s">
        <v>65</v>
      </c>
      <c r="AH595" s="57" t="s">
        <v>62</v>
      </c>
      <c r="AI595" s="65"/>
      <c r="AJ595" s="66" t="s">
        <v>121</v>
      </c>
      <c r="AK595" s="66" t="s">
        <v>93</v>
      </c>
      <c r="AL595" s="67">
        <v>3</v>
      </c>
      <c r="AM595" s="68"/>
      <c r="AN595" s="69"/>
      <c r="AO595" s="53" t="s">
        <v>77</v>
      </c>
    </row>
    <row r="596" spans="1:41" s="70" customFormat="1" ht="15" customHeight="1">
      <c r="A596" s="57">
        <f>'[1]Level 4 Applications'!A589</f>
        <v>588</v>
      </c>
      <c r="B596" s="57">
        <f>'[1]Level 4 Applications'!B589</f>
        <v>0</v>
      </c>
      <c r="C596" s="58">
        <f>'[1]Level 4 Applications'!AH589</f>
        <v>0</v>
      </c>
      <c r="D596" s="58">
        <f>'[1]Level 4 Applications'!AJ589</f>
        <v>0</v>
      </c>
      <c r="E596" s="60" t="str">
        <f>'[1]Level 4 Applications'!$AG589</f>
        <v/>
      </c>
      <c r="F596" s="60">
        <f>'[1]Level 4 Applications'!E589</f>
        <v>44154</v>
      </c>
      <c r="G596" s="60" t="str">
        <f>'[1]Level 4 Applications'!BJ589</f>
        <v>Berwick</v>
      </c>
      <c r="H596" s="61" t="str">
        <f>'[1]Level 4 Applications'!BL589</f>
        <v>BASSETT</v>
      </c>
      <c r="I596" s="62" t="str">
        <f>'[1]Level 4 Applications'!BM589</f>
        <v>602D2</v>
      </c>
      <c r="J596" s="60" t="str">
        <f>'[1]Level 4 Applications'!AY589</f>
        <v>Solar</v>
      </c>
      <c r="K596" s="63">
        <f>'[1]Level 4 Applications'!AZ589</f>
        <v>0</v>
      </c>
      <c r="L596" s="63">
        <f>'[1]Level 4 Applications'!BC589</f>
        <v>0</v>
      </c>
      <c r="M596" s="64" t="str">
        <f>IF(OR($AG596="EXECUTED-WITHDRAWN"),"",IF('[1]Level 4 Applications'!EE589=0,"",'[1]Level 4 Applications'!EE589))</f>
        <v/>
      </c>
      <c r="N596" s="64" t="str">
        <f>IF(OR($AG596="EXECUTED-WITHDRAWN"),"",IF('[1]Level 4 Applications'!EX589=0,"",'[1]Level 4 Applications'!EX589))</f>
        <v/>
      </c>
      <c r="O596" s="64" t="str">
        <f>IF(OR($AG596="EXECUTED-WITHDRAWN"),"",IF('[1]Level 4 Applications'!EF589=0,"",'[1]Level 4 Applications'!EF589))</f>
        <v/>
      </c>
      <c r="P596" s="64" t="str">
        <f>IF(OR($AG596="EXECUTED-WITHDRAWN"),"",IF('[1]Level 4 Applications'!EY589=0,"",'[1]Level 4 Applications'!EY589))</f>
        <v/>
      </c>
      <c r="Q596" s="64" t="str">
        <f>IF(OR($AG596="EXECUTED-WITHDRAWN"),"",IF('[1]Level 4 Applications'!EG589=0,"",'[1]Level 4 Applications'!EG589))</f>
        <v/>
      </c>
      <c r="R596" s="64" t="str">
        <f>IF(OR($AG596="EXECUTED-WITHDRAWN"),"",IF('[1]Level 4 Applications'!EZ589=0,"",'[1]Level 4 Applications'!EZ589))</f>
        <v/>
      </c>
      <c r="S596" s="64" t="str">
        <f>IF(OR($AG596="EXECUTED-WITHDRAWN"),"",IF('[1]Level 4 Applications'!EH589=0,"",'[1]Level 4 Applications'!EH589))</f>
        <v/>
      </c>
      <c r="T596" s="64" t="str">
        <f>IF(OR($AG596="EXECUTED-WITHDRAWN"),"",IF('[1]Level 4 Applications'!FA589=0,"",'[1]Level 4 Applications'!FA589))</f>
        <v/>
      </c>
      <c r="U596" s="64" t="s">
        <v>125</v>
      </c>
      <c r="V596" s="64" t="str">
        <f>IF(OR($AG596="EXECUTED-WITHDRAWN"),"",IF('[1]Level 4 Applications'!FB589=0,"",'[1]Level 4 Applications'!FB589))</f>
        <v/>
      </c>
      <c r="W596" s="65">
        <f>+IF('[1]Level 4 Applications'!HG589=0,"",'[1]Level 4 Applications'!HG589)</f>
        <v>44461</v>
      </c>
      <c r="X596" s="64" t="str">
        <f>IF(OR($AG596="EXECUTED-WITHDRAWN"),"",IF('[1]Level 4 Applications'!EJ589=0,"",'[1]Level 4 Applications'!EJ589))</f>
        <v/>
      </c>
      <c r="Y596" s="64" t="str">
        <f>IF(OR($AG596="EXECUTED-WITHDRAWN"),"",IF('[1]Level 4 Applications'!FC589=0,"",'[1]Level 4 Applications'!FC589))</f>
        <v/>
      </c>
      <c r="Z596" s="64" t="str">
        <f>IF(OR($AG596="EXECUTED-WITHDRAWN"),"",IF('[1]Level 4 Applications'!EK589=0,"",'[1]Level 4 Applications'!EK589))</f>
        <v/>
      </c>
      <c r="AA596" s="64" t="str">
        <f>IF(OR($AG596="EXECUTED-WITHDRAWN"),"",IF('[1]Level 4 Applications'!FD589=0,"",'[1]Level 4 Applications'!FD589))</f>
        <v/>
      </c>
      <c r="AB596" s="64" t="str">
        <f>IF(OR($AG596="EXECUTED-WITHDRAWN"),"",IF('[1]Level 4 Applications'!EL589=0,"",'[1]Level 4 Applications'!EL589))</f>
        <v/>
      </c>
      <c r="AC596" s="64" t="str">
        <f>IF(OR($AG596="EXECUTED-WITHDRAWN"),"",IF('[1]Level 4 Applications'!FE589=0,"",'[1]Level 4 Applications'!FE589))</f>
        <v/>
      </c>
      <c r="AD596" s="64" t="str">
        <f>IF(OR($AG596="EXECUTED-WITHDRAWN"),"",IF('[1]Level 4 Applications'!EM589=0,"",'[1]Level 4 Applications'!EM589))</f>
        <v/>
      </c>
      <c r="AE596" s="64" t="str">
        <f>IF(OR($AG596="EXECUTED-WITHDRAWN"),"",IF('[1]Level 4 Applications'!FF589=0,"",'[1]Level 4 Applications'!FF589))</f>
        <v/>
      </c>
      <c r="AF596" s="65" t="str">
        <f>+IF('[1]Level 4 Applications'!IB589=0,"",'[1]Level 4 Applications'!IB589)</f>
        <v/>
      </c>
      <c r="AG596" s="57" t="s">
        <v>65</v>
      </c>
      <c r="AH596" s="57" t="s">
        <v>62</v>
      </c>
      <c r="AI596" s="65"/>
      <c r="AJ596" s="66" t="s">
        <v>148</v>
      </c>
      <c r="AK596" s="66" t="s">
        <v>110</v>
      </c>
      <c r="AL596" s="67">
        <v>3</v>
      </c>
      <c r="AM596" s="68"/>
      <c r="AN596" s="69"/>
      <c r="AO596" s="53" t="s">
        <v>77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125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62</v>
      </c>
      <c r="AH597" s="57" t="s">
        <v>62</v>
      </c>
      <c r="AI597" s="65"/>
      <c r="AJ597" s="66" t="s">
        <v>117</v>
      </c>
      <c r="AK597" s="66" t="s">
        <v>64</v>
      </c>
      <c r="AL597" s="67">
        <v>3</v>
      </c>
      <c r="AM597" s="68"/>
      <c r="AN597" s="69"/>
      <c r="AO597" s="53" t="s">
        <v>149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125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65</v>
      </c>
      <c r="AH598" s="57" t="s">
        <v>62</v>
      </c>
      <c r="AI598" s="65"/>
      <c r="AJ598" s="66" t="s">
        <v>117</v>
      </c>
      <c r="AK598" s="66" t="s">
        <v>73</v>
      </c>
      <c r="AL598" s="67">
        <v>3</v>
      </c>
      <c r="AM598" s="68"/>
      <c r="AN598" s="69" t="s">
        <v>58</v>
      </c>
      <c r="AO598" s="70" t="s">
        <v>65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125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65</v>
      </c>
      <c r="AH599" s="57" t="s">
        <v>62</v>
      </c>
      <c r="AI599" s="65"/>
      <c r="AJ599" s="66" t="s">
        <v>148</v>
      </c>
      <c r="AK599" s="66" t="s">
        <v>147</v>
      </c>
      <c r="AL599" s="67">
        <v>3</v>
      </c>
      <c r="AM599" s="68"/>
      <c r="AN599" s="69"/>
      <c r="AO599" s="70" t="s">
        <v>65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125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65</v>
      </c>
      <c r="AH600" s="57" t="s">
        <v>62</v>
      </c>
      <c r="AI600" s="65"/>
      <c r="AJ600" s="66" t="s">
        <v>57</v>
      </c>
      <c r="AK600" s="66" t="s">
        <v>45</v>
      </c>
      <c r="AL600" s="67">
        <v>3</v>
      </c>
      <c r="AM600" s="68">
        <v>45440</v>
      </c>
      <c r="AN600" s="69"/>
      <c r="AO600" s="70" t="s">
        <v>65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125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62</v>
      </c>
      <c r="AH601" s="57" t="s">
        <v>62</v>
      </c>
      <c r="AI601" s="65"/>
      <c r="AJ601" s="66" t="s">
        <v>117</v>
      </c>
      <c r="AK601" s="66" t="s">
        <v>64</v>
      </c>
      <c r="AL601" s="67">
        <v>3</v>
      </c>
      <c r="AM601" s="68"/>
      <c r="AN601" s="69"/>
      <c r="AO601" s="70" t="s">
        <v>62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125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65</v>
      </c>
      <c r="AH602" s="57" t="s">
        <v>62</v>
      </c>
      <c r="AI602" s="65"/>
      <c r="AJ602" s="66" t="s">
        <v>83</v>
      </c>
      <c r="AK602" s="66" t="s">
        <v>116</v>
      </c>
      <c r="AL602" s="67">
        <v>3</v>
      </c>
      <c r="AM602" s="68">
        <v>45344</v>
      </c>
      <c r="AN602" s="69"/>
      <c r="AO602" s="53" t="s">
        <v>77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125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62</v>
      </c>
      <c r="AH603" s="57" t="s">
        <v>62</v>
      </c>
      <c r="AI603" s="65"/>
      <c r="AJ603" s="66" t="s">
        <v>131</v>
      </c>
      <c r="AK603" s="66" t="s">
        <v>51</v>
      </c>
      <c r="AL603" s="67">
        <v>3</v>
      </c>
      <c r="AM603" s="68"/>
      <c r="AN603" s="69"/>
      <c r="AO603" s="70" t="s">
        <v>62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125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65</v>
      </c>
      <c r="AH604" s="57" t="s">
        <v>62</v>
      </c>
      <c r="AI604" s="65"/>
      <c r="AJ604" s="66" t="s">
        <v>98</v>
      </c>
      <c r="AK604" s="66" t="s">
        <v>86</v>
      </c>
      <c r="AL604" s="67">
        <v>3</v>
      </c>
      <c r="AM604" s="68"/>
      <c r="AN604" s="69"/>
      <c r="AO604" s="53" t="s">
        <v>126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125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65</v>
      </c>
      <c r="AH605" s="57" t="s">
        <v>62</v>
      </c>
      <c r="AI605" s="65"/>
      <c r="AJ605" s="66" t="s">
        <v>121</v>
      </c>
      <c r="AK605" s="66" t="s">
        <v>107</v>
      </c>
      <c r="AL605" s="67">
        <v>3</v>
      </c>
      <c r="AM605" s="68"/>
      <c r="AN605" s="69"/>
      <c r="AO605" s="70" t="s">
        <v>62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125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62</v>
      </c>
      <c r="AH606" s="57" t="s">
        <v>62</v>
      </c>
      <c r="AI606" s="65"/>
      <c r="AJ606" s="66" t="s">
        <v>131</v>
      </c>
      <c r="AK606" s="66" t="s">
        <v>114</v>
      </c>
      <c r="AL606" s="67">
        <v>3</v>
      </c>
      <c r="AM606" s="68"/>
      <c r="AN606" s="69"/>
      <c r="AO606" s="70" t="s">
        <v>62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125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24</v>
      </c>
      <c r="AH607" s="6" t="s">
        <v>43</v>
      </c>
      <c r="AI607" s="48">
        <v>45239</v>
      </c>
      <c r="AJ607" s="54" t="s">
        <v>47</v>
      </c>
      <c r="AK607" s="54" t="s">
        <v>151</v>
      </c>
      <c r="AL607" s="55">
        <v>3</v>
      </c>
      <c r="AM607" s="56">
        <v>44761</v>
      </c>
      <c r="AN607" s="52"/>
      <c r="AO607" s="53" t="s">
        <v>77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125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65</v>
      </c>
      <c r="AH608" s="57" t="s">
        <v>62</v>
      </c>
      <c r="AI608" s="65"/>
      <c r="AJ608" s="66" t="s">
        <v>69</v>
      </c>
      <c r="AK608" s="66" t="s">
        <v>143</v>
      </c>
      <c r="AL608" s="67">
        <v>3</v>
      </c>
      <c r="AM608" s="68">
        <v>45344</v>
      </c>
      <c r="AN608" s="69"/>
      <c r="AO608" s="53" t="s">
        <v>61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125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65</v>
      </c>
      <c r="AH609" s="57" t="s">
        <v>62</v>
      </c>
      <c r="AI609" s="65"/>
      <c r="AJ609" s="66" t="s">
        <v>69</v>
      </c>
      <c r="AK609" s="66" t="s">
        <v>90</v>
      </c>
      <c r="AL609" s="67">
        <v>3</v>
      </c>
      <c r="AM609" s="68"/>
      <c r="AN609" s="69">
        <v>45370</v>
      </c>
      <c r="AO609" s="70" t="s">
        <v>65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125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65</v>
      </c>
      <c r="AH610" s="57" t="s">
        <v>62</v>
      </c>
      <c r="AI610" s="65"/>
      <c r="AJ610" s="66" t="s">
        <v>53</v>
      </c>
      <c r="AK610" s="66" t="s">
        <v>134</v>
      </c>
      <c r="AL610" s="67">
        <v>3</v>
      </c>
      <c r="AM610" s="68"/>
      <c r="AN610" s="69">
        <v>45275</v>
      </c>
      <c r="AO610" s="70" t="s">
        <v>65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125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24</v>
      </c>
      <c r="AH611" s="6" t="s">
        <v>43</v>
      </c>
      <c r="AI611" s="48">
        <v>45203</v>
      </c>
      <c r="AJ611" s="54" t="s">
        <v>96</v>
      </c>
      <c r="AK611" s="54" t="s">
        <v>120</v>
      </c>
      <c r="AL611" s="55">
        <v>3</v>
      </c>
      <c r="AM611" s="56">
        <v>45281</v>
      </c>
      <c r="AN611" s="52"/>
      <c r="AO611" s="53" t="s">
        <v>61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125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65</v>
      </c>
      <c r="AH612" s="57" t="s">
        <v>62</v>
      </c>
      <c r="AI612" s="65"/>
      <c r="AJ612" s="66" t="s">
        <v>88</v>
      </c>
      <c r="AK612" s="66" t="s">
        <v>48</v>
      </c>
      <c r="AL612" s="67">
        <v>3</v>
      </c>
      <c r="AM612" s="68"/>
      <c r="AN612" s="69"/>
      <c r="AO612" s="70" t="s">
        <v>65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125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65</v>
      </c>
      <c r="AH613" s="57" t="s">
        <v>62</v>
      </c>
      <c r="AI613" s="65"/>
      <c r="AJ613" s="66" t="s">
        <v>91</v>
      </c>
      <c r="AK613" s="66" t="s">
        <v>92</v>
      </c>
      <c r="AL613" s="67">
        <v>3</v>
      </c>
      <c r="AM613" s="68">
        <v>45281</v>
      </c>
      <c r="AN613" s="69"/>
      <c r="AO613" s="70" t="s">
        <v>65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125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65</v>
      </c>
      <c r="AH614" s="57" t="s">
        <v>62</v>
      </c>
      <c r="AI614" s="65"/>
      <c r="AJ614" s="66" t="s">
        <v>152</v>
      </c>
      <c r="AK614" s="66" t="s">
        <v>78</v>
      </c>
      <c r="AL614" s="67">
        <v>3</v>
      </c>
      <c r="AM614" s="68"/>
      <c r="AN614" s="69"/>
      <c r="AO614" s="70" t="s">
        <v>65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125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62</v>
      </c>
      <c r="AH615" s="57" t="s">
        <v>62</v>
      </c>
      <c r="AI615" s="65"/>
      <c r="AJ615" s="66" t="s">
        <v>131</v>
      </c>
      <c r="AK615" s="66" t="s">
        <v>51</v>
      </c>
      <c r="AL615" s="67">
        <v>3</v>
      </c>
      <c r="AM615" s="68"/>
      <c r="AN615" s="69"/>
      <c r="AO615" s="70" t="s">
        <v>65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125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24</v>
      </c>
      <c r="AH616" s="6" t="s">
        <v>43</v>
      </c>
      <c r="AI616" s="48">
        <v>45544</v>
      </c>
      <c r="AJ616" s="54" t="s">
        <v>96</v>
      </c>
      <c r="AK616" s="54" t="s">
        <v>120</v>
      </c>
      <c r="AL616" s="55">
        <v>3</v>
      </c>
      <c r="AM616" s="56">
        <v>45281</v>
      </c>
      <c r="AN616" s="52" t="s">
        <v>58</v>
      </c>
      <c r="AO616" s="53" t="s">
        <v>77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125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62</v>
      </c>
      <c r="AH617" s="57" t="s">
        <v>62</v>
      </c>
      <c r="AI617" s="65"/>
      <c r="AJ617" s="66" t="s">
        <v>96</v>
      </c>
      <c r="AK617" s="66" t="s">
        <v>82</v>
      </c>
      <c r="AL617" s="67">
        <v>3</v>
      </c>
      <c r="AM617" s="68"/>
      <c r="AN617" s="69">
        <v>45275</v>
      </c>
      <c r="AO617" s="70" t="s">
        <v>62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125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62</v>
      </c>
      <c r="AH618" s="57" t="s">
        <v>62</v>
      </c>
      <c r="AI618" s="65"/>
      <c r="AJ618" s="66" t="s">
        <v>150</v>
      </c>
      <c r="AK618" s="66" t="s">
        <v>80</v>
      </c>
      <c r="AL618" s="67">
        <v>3</v>
      </c>
      <c r="AM618" s="68"/>
      <c r="AN618" s="69"/>
      <c r="AO618" s="70" t="s">
        <v>62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125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62</v>
      </c>
      <c r="AH619" s="57" t="s">
        <v>62</v>
      </c>
      <c r="AI619" s="65"/>
      <c r="AJ619" s="66" t="s">
        <v>88</v>
      </c>
      <c r="AK619" s="66" t="s">
        <v>109</v>
      </c>
      <c r="AL619" s="67">
        <v>3</v>
      </c>
      <c r="AM619" s="68"/>
      <c r="AN619" s="69"/>
      <c r="AO619" s="53" t="s">
        <v>62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125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62</v>
      </c>
      <c r="AH620" s="57" t="s">
        <v>62</v>
      </c>
      <c r="AI620" s="65"/>
      <c r="AJ620" s="66" t="s">
        <v>121</v>
      </c>
      <c r="AK620" s="66" t="s">
        <v>92</v>
      </c>
      <c r="AL620" s="67">
        <v>3</v>
      </c>
      <c r="AM620" s="68"/>
      <c r="AN620" s="69"/>
      <c r="AO620" s="53" t="s">
        <v>149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125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65</v>
      </c>
      <c r="AH621" s="57" t="s">
        <v>62</v>
      </c>
      <c r="AI621" s="65"/>
      <c r="AJ621" s="66" t="s">
        <v>55</v>
      </c>
      <c r="AK621" s="66" t="s">
        <v>71</v>
      </c>
      <c r="AL621" s="67">
        <v>3</v>
      </c>
      <c r="AM621" s="68">
        <v>44739</v>
      </c>
      <c r="AN621" s="69"/>
      <c r="AO621" s="70" t="s">
        <v>65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125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62</v>
      </c>
      <c r="AH622" s="57" t="s">
        <v>62</v>
      </c>
      <c r="AI622" s="65"/>
      <c r="AJ622" s="66" t="s">
        <v>139</v>
      </c>
      <c r="AK622" s="66" t="s">
        <v>82</v>
      </c>
      <c r="AL622" s="67">
        <v>3</v>
      </c>
      <c r="AM622" s="68"/>
      <c r="AN622" s="69"/>
      <c r="AO622" s="70" t="s">
        <v>62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125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62</v>
      </c>
      <c r="AH623" s="57" t="s">
        <v>62</v>
      </c>
      <c r="AI623" s="65"/>
      <c r="AJ623" s="66" t="s">
        <v>63</v>
      </c>
      <c r="AK623" s="66" t="s">
        <v>68</v>
      </c>
      <c r="AL623" s="67"/>
      <c r="AM623" s="68"/>
      <c r="AN623" s="69"/>
      <c r="AO623" s="70" t="s">
        <v>62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125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62</v>
      </c>
      <c r="AH624" s="57" t="s">
        <v>62</v>
      </c>
      <c r="AI624" s="65"/>
      <c r="AJ624" s="66" t="s">
        <v>63</v>
      </c>
      <c r="AK624" s="66" t="s">
        <v>113</v>
      </c>
      <c r="AL624" s="67"/>
      <c r="AM624" s="68"/>
      <c r="AN624" s="69"/>
      <c r="AO624" s="70" t="s">
        <v>62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125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65</v>
      </c>
      <c r="AH625" s="57" t="s">
        <v>62</v>
      </c>
      <c r="AI625" s="65"/>
      <c r="AJ625" s="66" t="s">
        <v>96</v>
      </c>
      <c r="AK625" s="66" t="s">
        <v>142</v>
      </c>
      <c r="AL625" s="67">
        <v>3</v>
      </c>
      <c r="AM625" s="68">
        <v>45281</v>
      </c>
      <c r="AN625" s="69"/>
      <c r="AO625" s="53" t="s">
        <v>61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125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62</v>
      </c>
      <c r="AH626" s="57" t="s">
        <v>62</v>
      </c>
      <c r="AI626" s="65"/>
      <c r="AJ626" s="66" t="s">
        <v>117</v>
      </c>
      <c r="AK626" s="66" t="s">
        <v>73</v>
      </c>
      <c r="AL626" s="67">
        <v>3</v>
      </c>
      <c r="AM626" s="68"/>
      <c r="AN626" s="69" t="s">
        <v>58</v>
      </c>
      <c r="AO626" s="70" t="s">
        <v>62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125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65</v>
      </c>
      <c r="AH627" s="57" t="s">
        <v>62</v>
      </c>
      <c r="AI627" s="65"/>
      <c r="AJ627" s="66" t="s">
        <v>69</v>
      </c>
      <c r="AK627" s="66" t="s">
        <v>143</v>
      </c>
      <c r="AL627" s="67">
        <v>3</v>
      </c>
      <c r="AM627" s="68">
        <v>45344</v>
      </c>
      <c r="AN627" s="69"/>
      <c r="AO627" s="53" t="s">
        <v>61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125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24</v>
      </c>
      <c r="AH628" s="6" t="s">
        <v>43</v>
      </c>
      <c r="AI628" s="48">
        <v>45212</v>
      </c>
      <c r="AJ628" s="54" t="s">
        <v>153</v>
      </c>
      <c r="AK628" s="54" t="s">
        <v>143</v>
      </c>
      <c r="AL628" s="55">
        <v>3</v>
      </c>
      <c r="AM628" s="56"/>
      <c r="AN628" s="52" t="s">
        <v>58</v>
      </c>
      <c r="AO628" s="53" t="s">
        <v>154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125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65</v>
      </c>
      <c r="AH629" s="57" t="s">
        <v>62</v>
      </c>
      <c r="AI629" s="65"/>
      <c r="AJ629" s="66" t="s">
        <v>91</v>
      </c>
      <c r="AK629" s="66" t="s">
        <v>92</v>
      </c>
      <c r="AL629" s="67">
        <v>3</v>
      </c>
      <c r="AM629" s="68"/>
      <c r="AN629" s="69">
        <v>45275</v>
      </c>
      <c r="AO629" s="70" t="s">
        <v>65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125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65</v>
      </c>
      <c r="AH630" s="57" t="s">
        <v>62</v>
      </c>
      <c r="AI630" s="65"/>
      <c r="AJ630" s="66" t="s">
        <v>96</v>
      </c>
      <c r="AK630" s="66" t="s">
        <v>82</v>
      </c>
      <c r="AL630" s="67">
        <v>3</v>
      </c>
      <c r="AM630" s="68"/>
      <c r="AN630" s="69">
        <v>45275</v>
      </c>
      <c r="AO630" s="70" t="s">
        <v>65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125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62</v>
      </c>
      <c r="AH631" s="57" t="s">
        <v>62</v>
      </c>
      <c r="AI631" s="65"/>
      <c r="AJ631" s="66" t="s">
        <v>121</v>
      </c>
      <c r="AK631" s="66" t="s">
        <v>107</v>
      </c>
      <c r="AL631" s="67">
        <v>3</v>
      </c>
      <c r="AM631" s="68"/>
      <c r="AN631" s="69"/>
      <c r="AO631" s="70" t="s">
        <v>62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125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44539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65</v>
      </c>
      <c r="AH632" s="57" t="s">
        <v>62</v>
      </c>
      <c r="AI632" s="65"/>
      <c r="AJ632" s="66" t="s">
        <v>98</v>
      </c>
      <c r="AK632" s="66" t="s">
        <v>86</v>
      </c>
      <c r="AL632" s="67">
        <v>3</v>
      </c>
      <c r="AM632" s="68"/>
      <c r="AN632" s="69"/>
      <c r="AO632" s="53" t="s">
        <v>61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125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62</v>
      </c>
      <c r="AH633" s="57" t="s">
        <v>62</v>
      </c>
      <c r="AI633" s="65"/>
      <c r="AJ633" s="66" t="s">
        <v>117</v>
      </c>
      <c r="AK633" s="66" t="s">
        <v>74</v>
      </c>
      <c r="AL633" s="67">
        <v>3</v>
      </c>
      <c r="AM633" s="68"/>
      <c r="AN633" s="69"/>
      <c r="AO633" s="70" t="s">
        <v>62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125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24</v>
      </c>
      <c r="AH634" s="6" t="s">
        <v>43</v>
      </c>
      <c r="AI634" s="48">
        <v>45083</v>
      </c>
      <c r="AJ634" s="54" t="s">
        <v>83</v>
      </c>
      <c r="AK634" s="54" t="s">
        <v>76</v>
      </c>
      <c r="AL634" s="55" t="s">
        <v>60</v>
      </c>
      <c r="AM634" s="56">
        <v>44508</v>
      </c>
      <c r="AN634" s="52"/>
      <c r="AO634" s="53" t="s">
        <v>77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125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65</v>
      </c>
      <c r="AH635" s="57" t="s">
        <v>62</v>
      </c>
      <c r="AI635" s="65"/>
      <c r="AJ635" s="66" t="s">
        <v>50</v>
      </c>
      <c r="AK635" s="66" t="s">
        <v>51</v>
      </c>
      <c r="AL635" s="67">
        <v>3</v>
      </c>
      <c r="AM635" s="68">
        <v>45440</v>
      </c>
      <c r="AN635" s="69"/>
      <c r="AO635" s="53" t="s">
        <v>61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125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65</v>
      </c>
      <c r="AH636" s="57" t="s">
        <v>62</v>
      </c>
      <c r="AI636" s="57"/>
      <c r="AJ636" s="66" t="s">
        <v>139</v>
      </c>
      <c r="AK636" s="66" t="s">
        <v>82</v>
      </c>
      <c r="AL636" s="67">
        <v>3</v>
      </c>
      <c r="AM636" s="68"/>
      <c r="AN636" s="69"/>
      <c r="AO636" s="53" t="s">
        <v>61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125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65</v>
      </c>
      <c r="AH637" s="57" t="s">
        <v>62</v>
      </c>
      <c r="AI637" s="65"/>
      <c r="AJ637" s="66" t="s">
        <v>98</v>
      </c>
      <c r="AK637" s="66" t="s">
        <v>86</v>
      </c>
      <c r="AL637" s="67">
        <v>3</v>
      </c>
      <c r="AM637" s="68"/>
      <c r="AN637" s="69"/>
      <c r="AO637" s="70" t="s">
        <v>65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125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65</v>
      </c>
      <c r="AH638" s="57" t="s">
        <v>62</v>
      </c>
      <c r="AI638" s="65"/>
      <c r="AJ638" s="66" t="s">
        <v>96</v>
      </c>
      <c r="AK638" s="66" t="s">
        <v>132</v>
      </c>
      <c r="AL638" s="67">
        <v>3</v>
      </c>
      <c r="AM638" s="68">
        <v>45281</v>
      </c>
      <c r="AN638" s="69"/>
      <c r="AO638" s="70" t="s">
        <v>65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125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24</v>
      </c>
      <c r="AH639" s="6" t="s">
        <v>59</v>
      </c>
      <c r="AI639" s="48">
        <v>44873</v>
      </c>
      <c r="AJ639" s="54" t="s">
        <v>83</v>
      </c>
      <c r="AK639" s="54" t="s">
        <v>76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125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65</v>
      </c>
      <c r="AH640" s="57" t="s">
        <v>62</v>
      </c>
      <c r="AI640" s="65"/>
      <c r="AJ640" s="66" t="s">
        <v>57</v>
      </c>
      <c r="AK640" s="66" t="s">
        <v>52</v>
      </c>
      <c r="AL640" s="67">
        <v>3</v>
      </c>
      <c r="AM640" s="68">
        <v>45440</v>
      </c>
      <c r="AN640" s="69"/>
      <c r="AO640" s="70" t="s">
        <v>77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125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65</v>
      </c>
      <c r="AH641" s="57" t="s">
        <v>62</v>
      </c>
      <c r="AI641" s="65"/>
      <c r="AJ641" s="66" t="s">
        <v>148</v>
      </c>
      <c r="AK641" s="66" t="s">
        <v>56</v>
      </c>
      <c r="AL641" s="67">
        <v>3</v>
      </c>
      <c r="AM641" s="68"/>
      <c r="AN641" s="69"/>
      <c r="AO641" s="53" t="s">
        <v>65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125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62</v>
      </c>
      <c r="AH642" s="57" t="s">
        <v>62</v>
      </c>
      <c r="AI642" s="65"/>
      <c r="AJ642" s="66" t="s">
        <v>63</v>
      </c>
      <c r="AK642" s="66" t="s">
        <v>51</v>
      </c>
      <c r="AL642" s="67"/>
      <c r="AM642" s="68"/>
      <c r="AN642" s="69"/>
      <c r="AO642" s="70" t="s">
        <v>62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125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62</v>
      </c>
      <c r="AH643" s="57" t="s">
        <v>62</v>
      </c>
      <c r="AI643" s="65"/>
      <c r="AJ643" s="66" t="s">
        <v>121</v>
      </c>
      <c r="AK643" s="66" t="s">
        <v>92</v>
      </c>
      <c r="AL643" s="67">
        <v>3</v>
      </c>
      <c r="AM643" s="68"/>
      <c r="AN643" s="69" t="s">
        <v>58</v>
      </c>
      <c r="AO643" s="70" t="s">
        <v>62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125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62</v>
      </c>
      <c r="AH644" s="57" t="s">
        <v>62</v>
      </c>
      <c r="AI644" s="65"/>
      <c r="AJ644" s="66" t="s">
        <v>153</v>
      </c>
      <c r="AK644" s="66" t="s">
        <v>143</v>
      </c>
      <c r="AL644" s="67">
        <v>3</v>
      </c>
      <c r="AM644" s="68"/>
      <c r="AN644" s="69"/>
      <c r="AO644" s="70" t="s">
        <v>62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125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24</v>
      </c>
      <c r="AH645" s="6" t="s">
        <v>59</v>
      </c>
      <c r="AI645" s="48">
        <v>44944</v>
      </c>
      <c r="AJ645" s="54" t="s">
        <v>69</v>
      </c>
      <c r="AK645" s="54" t="s">
        <v>144</v>
      </c>
      <c r="AL645" s="55">
        <v>3</v>
      </c>
      <c r="AM645" s="56"/>
      <c r="AN645" s="52" t="s">
        <v>58</v>
      </c>
      <c r="AO645" s="53" t="s">
        <v>61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125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62</v>
      </c>
      <c r="AH646" s="57" t="s">
        <v>62</v>
      </c>
      <c r="AI646" s="65"/>
      <c r="AJ646" s="66" t="s">
        <v>117</v>
      </c>
      <c r="AK646" s="66" t="s">
        <v>73</v>
      </c>
      <c r="AL646" s="67">
        <v>3</v>
      </c>
      <c r="AM646" s="68"/>
      <c r="AN646" s="69"/>
      <c r="AO646" s="70" t="s">
        <v>62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125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65</v>
      </c>
      <c r="AH647" s="57" t="s">
        <v>62</v>
      </c>
      <c r="AI647" s="65"/>
      <c r="AJ647" s="66" t="s">
        <v>150</v>
      </c>
      <c r="AK647" s="66" t="s">
        <v>80</v>
      </c>
      <c r="AL647" s="67">
        <v>3</v>
      </c>
      <c r="AM647" s="68"/>
      <c r="AN647" s="69"/>
      <c r="AO647" s="70" t="s">
        <v>65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44239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125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65</v>
      </c>
      <c r="AH648" s="57" t="s">
        <v>62</v>
      </c>
      <c r="AI648" s="65"/>
      <c r="AJ648" s="66" t="s">
        <v>88</v>
      </c>
      <c r="AK648" s="66" t="s">
        <v>109</v>
      </c>
      <c r="AL648" s="67">
        <v>3</v>
      </c>
      <c r="AM648" s="68"/>
      <c r="AN648" s="69"/>
      <c r="AO648" s="53" t="s">
        <v>77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125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65</v>
      </c>
      <c r="AH649" s="57" t="s">
        <v>62</v>
      </c>
      <c r="AI649" s="65"/>
      <c r="AJ649" s="66" t="s">
        <v>117</v>
      </c>
      <c r="AK649" s="66" t="s">
        <v>74</v>
      </c>
      <c r="AL649" s="67">
        <v>3</v>
      </c>
      <c r="AM649" s="68"/>
      <c r="AN649" s="69"/>
      <c r="AO649" s="70" t="s">
        <v>65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125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65</v>
      </c>
      <c r="AH650" s="57" t="s">
        <v>62</v>
      </c>
      <c r="AI650" s="65"/>
      <c r="AJ650" s="66" t="s">
        <v>96</v>
      </c>
      <c r="AK650" s="66" t="s">
        <v>129</v>
      </c>
      <c r="AL650" s="67">
        <v>3</v>
      </c>
      <c r="AM650" s="68">
        <v>45281</v>
      </c>
      <c r="AN650" s="69"/>
      <c r="AO650" s="70" t="s">
        <v>65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125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62</v>
      </c>
      <c r="AH651" s="57" t="s">
        <v>62</v>
      </c>
      <c r="AI651" s="65"/>
      <c r="AJ651" s="66" t="s">
        <v>88</v>
      </c>
      <c r="AK651" s="66" t="s">
        <v>109</v>
      </c>
      <c r="AL651" s="67">
        <v>3</v>
      </c>
      <c r="AM651" s="68"/>
      <c r="AN651" s="69" t="s">
        <v>58</v>
      </c>
      <c r="AO651" s="53" t="s">
        <v>77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125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62</v>
      </c>
      <c r="AH652" s="57" t="s">
        <v>62</v>
      </c>
      <c r="AI652" s="65"/>
      <c r="AJ652" s="66" t="s">
        <v>139</v>
      </c>
      <c r="AK652" s="66" t="s">
        <v>132</v>
      </c>
      <c r="AL652" s="67">
        <v>3</v>
      </c>
      <c r="AM652" s="68"/>
      <c r="AN652" s="69" t="s">
        <v>58</v>
      </c>
      <c r="AO652" s="53" t="s">
        <v>77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125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62</v>
      </c>
      <c r="AH653" s="57" t="s">
        <v>62</v>
      </c>
      <c r="AI653" s="65"/>
      <c r="AJ653" s="66" t="s">
        <v>63</v>
      </c>
      <c r="AK653" s="66" t="s">
        <v>80</v>
      </c>
      <c r="AL653" s="67"/>
      <c r="AM653" s="68"/>
      <c r="AN653" s="69"/>
      <c r="AO653" s="70" t="s">
        <v>62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125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65</v>
      </c>
      <c r="AH654" s="57" t="s">
        <v>62</v>
      </c>
      <c r="AI654" s="65"/>
      <c r="AJ654" s="66" t="s">
        <v>57</v>
      </c>
      <c r="AK654" s="66" t="s">
        <v>52</v>
      </c>
      <c r="AL654" s="67">
        <v>3</v>
      </c>
      <c r="AM654" s="68">
        <v>45440</v>
      </c>
      <c r="AN654" s="69"/>
      <c r="AO654" s="70" t="s">
        <v>65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125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62</v>
      </c>
      <c r="AH655" s="57" t="s">
        <v>62</v>
      </c>
      <c r="AI655" s="65"/>
      <c r="AJ655" s="66" t="s">
        <v>121</v>
      </c>
      <c r="AK655" s="66" t="s">
        <v>92</v>
      </c>
      <c r="AL655" s="67">
        <v>3</v>
      </c>
      <c r="AM655" s="68"/>
      <c r="AN655" s="69"/>
      <c r="AO655" s="70" t="s">
        <v>149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125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65</v>
      </c>
      <c r="AH656" s="57" t="s">
        <v>62</v>
      </c>
      <c r="AI656" s="65"/>
      <c r="AJ656" s="66" t="s">
        <v>50</v>
      </c>
      <c r="AK656" s="66" t="s">
        <v>51</v>
      </c>
      <c r="AL656" s="67">
        <v>3</v>
      </c>
      <c r="AM656" s="68"/>
      <c r="AN656" s="69" t="s">
        <v>58</v>
      </c>
      <c r="AO656" s="53" t="s">
        <v>77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125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65</v>
      </c>
      <c r="AH657" s="57" t="s">
        <v>62</v>
      </c>
      <c r="AI657" s="65"/>
      <c r="AJ657" s="66" t="s">
        <v>88</v>
      </c>
      <c r="AK657" s="66" t="s">
        <v>109</v>
      </c>
      <c r="AL657" s="67">
        <v>3</v>
      </c>
      <c r="AM657" s="68"/>
      <c r="AN657" s="69"/>
      <c r="AO657" s="53" t="s">
        <v>77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125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62</v>
      </c>
      <c r="AH658" s="57" t="s">
        <v>62</v>
      </c>
      <c r="AI658" s="65"/>
      <c r="AJ658" s="66" t="s">
        <v>98</v>
      </c>
      <c r="AK658" s="66" t="s">
        <v>86</v>
      </c>
      <c r="AL658" s="67">
        <v>3</v>
      </c>
      <c r="AM658" s="68"/>
      <c r="AN658" s="69"/>
      <c r="AO658" s="70" t="s">
        <v>62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125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65</v>
      </c>
      <c r="AH659" s="57" t="s">
        <v>62</v>
      </c>
      <c r="AI659" s="65"/>
      <c r="AJ659" s="66" t="s">
        <v>148</v>
      </c>
      <c r="AK659" s="66" t="s">
        <v>147</v>
      </c>
      <c r="AL659" s="67" t="s">
        <v>60</v>
      </c>
      <c r="AM659" s="68">
        <v>44523</v>
      </c>
      <c r="AN659" s="69"/>
      <c r="AO659" s="70" t="s">
        <v>65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125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24</v>
      </c>
      <c r="AH660" s="6" t="s">
        <v>43</v>
      </c>
      <c r="AI660" s="48">
        <v>45071</v>
      </c>
      <c r="AJ660" s="54" t="s">
        <v>72</v>
      </c>
      <c r="AK660" s="54" t="s">
        <v>113</v>
      </c>
      <c r="AL660" s="55">
        <v>3</v>
      </c>
      <c r="AM660" s="56">
        <v>45077</v>
      </c>
      <c r="AN660" s="52"/>
      <c r="AO660" s="53" t="s">
        <v>77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125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24</v>
      </c>
      <c r="AH661" s="6" t="s">
        <v>59</v>
      </c>
      <c r="AI661" s="48">
        <v>45569</v>
      </c>
      <c r="AJ661" s="54" t="s">
        <v>131</v>
      </c>
      <c r="AK661" s="54" t="s">
        <v>51</v>
      </c>
      <c r="AL661" s="55">
        <v>3</v>
      </c>
      <c r="AM661" s="56"/>
      <c r="AN661" s="52" t="s">
        <v>58</v>
      </c>
      <c r="AO661" s="53" t="s">
        <v>77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125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62</v>
      </c>
      <c r="AH662" s="57" t="s">
        <v>62</v>
      </c>
      <c r="AI662" s="65"/>
      <c r="AJ662" s="66" t="s">
        <v>152</v>
      </c>
      <c r="AK662" s="66" t="s">
        <v>78</v>
      </c>
      <c r="AL662" s="67">
        <v>3</v>
      </c>
      <c r="AM662" s="68"/>
      <c r="AN662" s="69"/>
      <c r="AO662" s="70" t="s">
        <v>62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125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62</v>
      </c>
      <c r="AH663" s="57" t="s">
        <v>62</v>
      </c>
      <c r="AI663" s="65"/>
      <c r="AJ663" s="66" t="s">
        <v>117</v>
      </c>
      <c r="AK663" s="66" t="s">
        <v>113</v>
      </c>
      <c r="AL663" s="67">
        <v>3</v>
      </c>
      <c r="AM663" s="68"/>
      <c r="AN663" s="69"/>
      <c r="AO663" s="70" t="s">
        <v>62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125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65</v>
      </c>
      <c r="AH664" s="57" t="s">
        <v>62</v>
      </c>
      <c r="AI664" s="65"/>
      <c r="AJ664" s="66" t="s">
        <v>150</v>
      </c>
      <c r="AK664" s="66" t="s">
        <v>80</v>
      </c>
      <c r="AL664" s="67">
        <v>3</v>
      </c>
      <c r="AM664" s="68"/>
      <c r="AN664" s="69"/>
      <c r="AO664" s="53" t="s">
        <v>65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 t="str">
        <f>'[1]Level 4 Applications'!AH658</f>
        <v>1 - DEXT</v>
      </c>
      <c r="D665" s="42">
        <f>'[1]Level 4 Applications'!AJ658</f>
        <v>0</v>
      </c>
      <c r="E665" s="43" t="str">
        <f>'[1]Level 4 Applications'!$AG658</f>
        <v>RQP-1</v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996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125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>
        <f>IF(OR($AG665="EXECUTED-WITHDRAWN"),"",IF('[1]Level 4 Applications'!EK658=0,"",'[1]Level 4 Applications'!EK658))</f>
        <v>46062</v>
      </c>
      <c r="AA665" s="47" t="str">
        <f>IF(OR($AG665="EXECUTED-WITHDRAWN"),"",IF('[1]Level 4 Applications'!FD658=0,"",'[1]Level 4 Applications'!FD658))</f>
        <v/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24</v>
      </c>
      <c r="AH665" s="6" t="s">
        <v>59</v>
      </c>
      <c r="AI665" s="48"/>
      <c r="AJ665" s="54" t="s">
        <v>117</v>
      </c>
      <c r="AK665" s="54" t="s">
        <v>64</v>
      </c>
      <c r="AL665" s="55">
        <v>3</v>
      </c>
      <c r="AM665" s="56"/>
      <c r="AN665" s="52"/>
      <c r="AO665" s="53" t="s">
        <v>77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125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62</v>
      </c>
      <c r="AH666" s="57" t="s">
        <v>62</v>
      </c>
      <c r="AI666" s="65"/>
      <c r="AJ666" s="66" t="s">
        <v>148</v>
      </c>
      <c r="AK666" s="66" t="s">
        <v>110</v>
      </c>
      <c r="AL666" s="67">
        <v>3</v>
      </c>
      <c r="AM666" s="68"/>
      <c r="AN666" s="69" t="s">
        <v>58</v>
      </c>
      <c r="AO666" s="53" t="s">
        <v>77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125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62</v>
      </c>
      <c r="AH667" s="57" t="s">
        <v>62</v>
      </c>
      <c r="AI667" s="65"/>
      <c r="AJ667" s="66" t="s">
        <v>63</v>
      </c>
      <c r="AK667" s="66" t="s">
        <v>100</v>
      </c>
      <c r="AL667" s="67"/>
      <c r="AM667" s="68"/>
      <c r="AN667" s="69"/>
      <c r="AO667" s="70" t="s">
        <v>62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125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65</v>
      </c>
      <c r="AH668" s="57" t="s">
        <v>62</v>
      </c>
      <c r="AI668" s="65"/>
      <c r="AJ668" s="66" t="s">
        <v>139</v>
      </c>
      <c r="AK668" s="66" t="s">
        <v>111</v>
      </c>
      <c r="AL668" s="67">
        <v>3</v>
      </c>
      <c r="AM668" s="68"/>
      <c r="AN668" s="69"/>
      <c r="AO668" s="70" t="s">
        <v>65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125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62</v>
      </c>
      <c r="AH669" s="57" t="s">
        <v>62</v>
      </c>
      <c r="AI669" s="65"/>
      <c r="AJ669" s="66" t="s">
        <v>117</v>
      </c>
      <c r="AK669" s="66" t="s">
        <v>64</v>
      </c>
      <c r="AL669" s="67">
        <v>3</v>
      </c>
      <c r="AM669" s="68"/>
      <c r="AN669" s="69"/>
      <c r="AO669" s="53" t="s">
        <v>149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125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62</v>
      </c>
      <c r="AH670" s="57" t="s">
        <v>62</v>
      </c>
      <c r="AI670" s="65"/>
      <c r="AJ670" s="66" t="s">
        <v>139</v>
      </c>
      <c r="AK670" s="66" t="s">
        <v>132</v>
      </c>
      <c r="AL670" s="67">
        <v>3</v>
      </c>
      <c r="AM670" s="68"/>
      <c r="AN670" s="69"/>
      <c r="AO670" s="53" t="s">
        <v>61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125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62</v>
      </c>
      <c r="AH671" s="57" t="s">
        <v>62</v>
      </c>
      <c r="AI671" s="65"/>
      <c r="AJ671" s="66" t="s">
        <v>119</v>
      </c>
      <c r="AK671" s="66" t="s">
        <v>52</v>
      </c>
      <c r="AL671" s="67">
        <v>3</v>
      </c>
      <c r="AM671" s="68"/>
      <c r="AN671" s="69"/>
      <c r="AO671" s="70" t="s">
        <v>62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125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62</v>
      </c>
      <c r="AH672" s="57" t="s">
        <v>62</v>
      </c>
      <c r="AI672" s="65"/>
      <c r="AJ672" s="66" t="s">
        <v>139</v>
      </c>
      <c r="AK672" s="66" t="s">
        <v>132</v>
      </c>
      <c r="AL672" s="67">
        <v>3</v>
      </c>
      <c r="AM672" s="68"/>
      <c r="AN672" s="69"/>
      <c r="AO672" s="70" t="s">
        <v>62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125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65</v>
      </c>
      <c r="AH673" s="57" t="s">
        <v>62</v>
      </c>
      <c r="AI673" s="65"/>
      <c r="AJ673" s="66" t="s">
        <v>150</v>
      </c>
      <c r="AK673" s="66" t="s">
        <v>80</v>
      </c>
      <c r="AL673" s="67">
        <v>3</v>
      </c>
      <c r="AM673" s="68"/>
      <c r="AN673" s="69"/>
      <c r="AO673" s="70" t="s">
        <v>65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125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62</v>
      </c>
      <c r="AH674" s="57" t="s">
        <v>62</v>
      </c>
      <c r="AI674" s="65"/>
      <c r="AJ674" s="66" t="s">
        <v>63</v>
      </c>
      <c r="AK674" s="66" t="s">
        <v>143</v>
      </c>
      <c r="AL674" s="67"/>
      <c r="AM674" s="68"/>
      <c r="AN674" s="69"/>
      <c r="AO674" s="70" t="s">
        <v>62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125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62</v>
      </c>
      <c r="AH675" s="57" t="s">
        <v>62</v>
      </c>
      <c r="AI675" s="65"/>
      <c r="AJ675" s="66" t="s">
        <v>63</v>
      </c>
      <c r="AK675" s="66" t="s">
        <v>80</v>
      </c>
      <c r="AL675" s="67"/>
      <c r="AM675" s="68"/>
      <c r="AN675" s="69"/>
      <c r="AO675" s="70" t="s">
        <v>62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125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65</v>
      </c>
      <c r="AH676" s="57" t="s">
        <v>62</v>
      </c>
      <c r="AI676" s="65"/>
      <c r="AJ676" s="66" t="s">
        <v>150</v>
      </c>
      <c r="AK676" s="66" t="s">
        <v>80</v>
      </c>
      <c r="AL676" s="67">
        <v>3</v>
      </c>
      <c r="AM676" s="68"/>
      <c r="AN676" s="69"/>
      <c r="AO676" s="70" t="s">
        <v>65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125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>Q4 2023</v>
      </c>
      <c r="AG677" s="6" t="s">
        <v>24</v>
      </c>
      <c r="AH677" s="6" t="s">
        <v>59</v>
      </c>
      <c r="AI677" s="48">
        <v>45806</v>
      </c>
      <c r="AJ677" s="54" t="s">
        <v>131</v>
      </c>
      <c r="AK677" s="54" t="s">
        <v>51</v>
      </c>
      <c r="AL677" s="55">
        <v>3</v>
      </c>
      <c r="AM677" s="56"/>
      <c r="AN677" s="52" t="s">
        <v>58</v>
      </c>
      <c r="AO677" s="53" t="s">
        <v>149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125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62</v>
      </c>
      <c r="AH678" s="57" t="s">
        <v>62</v>
      </c>
      <c r="AI678" s="65"/>
      <c r="AJ678" s="66" t="s">
        <v>117</v>
      </c>
      <c r="AK678" s="66" t="s">
        <v>74</v>
      </c>
      <c r="AL678" s="67">
        <v>3</v>
      </c>
      <c r="AM678" s="68"/>
      <c r="AN678" s="69"/>
      <c r="AO678" s="53" t="s">
        <v>61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125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65</v>
      </c>
      <c r="AH679" s="57" t="s">
        <v>62</v>
      </c>
      <c r="AI679" s="65"/>
      <c r="AJ679" s="66" t="s">
        <v>131</v>
      </c>
      <c r="AK679" s="66" t="s">
        <v>51</v>
      </c>
      <c r="AL679" s="67">
        <v>3</v>
      </c>
      <c r="AM679" s="68"/>
      <c r="AN679" s="69"/>
      <c r="AO679" s="70" t="s">
        <v>65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125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62</v>
      </c>
      <c r="AH680" s="57" t="s">
        <v>62</v>
      </c>
      <c r="AI680" s="65"/>
      <c r="AJ680" s="66" t="s">
        <v>117</v>
      </c>
      <c r="AK680" s="66" t="s">
        <v>73</v>
      </c>
      <c r="AL680" s="67">
        <v>3</v>
      </c>
      <c r="AM680" s="68"/>
      <c r="AN680" s="69"/>
      <c r="AO680" s="70" t="s">
        <v>62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125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24</v>
      </c>
      <c r="AH681" s="6" t="s">
        <v>43</v>
      </c>
      <c r="AI681" s="48">
        <v>45506</v>
      </c>
      <c r="AJ681" s="54" t="s">
        <v>69</v>
      </c>
      <c r="AK681" s="54" t="s">
        <v>143</v>
      </c>
      <c r="AL681" s="55">
        <v>3</v>
      </c>
      <c r="AM681" s="56">
        <v>45344</v>
      </c>
      <c r="AN681" s="52"/>
      <c r="AO681" s="53" t="s">
        <v>61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125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24</v>
      </c>
      <c r="AH682" s="6" t="s">
        <v>43</v>
      </c>
      <c r="AI682" s="48">
        <v>45524</v>
      </c>
      <c r="AJ682" s="54" t="s">
        <v>150</v>
      </c>
      <c r="AK682" s="54" t="s">
        <v>80</v>
      </c>
      <c r="AL682" s="55">
        <v>3</v>
      </c>
      <c r="AM682" s="56"/>
      <c r="AN682" s="52" t="s">
        <v>58</v>
      </c>
      <c r="AO682" s="53" t="s">
        <v>77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125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65</v>
      </c>
      <c r="AH683" s="57" t="s">
        <v>62</v>
      </c>
      <c r="AI683" s="65"/>
      <c r="AJ683" s="66" t="s">
        <v>139</v>
      </c>
      <c r="AK683" s="66" t="s">
        <v>120</v>
      </c>
      <c r="AL683" s="67">
        <v>3</v>
      </c>
      <c r="AM683" s="68"/>
      <c r="AN683" s="69"/>
      <c r="AO683" s="70" t="s">
        <v>65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125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62</v>
      </c>
      <c r="AH684" s="57" t="s">
        <v>62</v>
      </c>
      <c r="AI684" s="65"/>
      <c r="AJ684" s="66" t="s">
        <v>139</v>
      </c>
      <c r="AK684" s="66" t="s">
        <v>142</v>
      </c>
      <c r="AL684" s="67">
        <v>3</v>
      </c>
      <c r="AM684" s="68"/>
      <c r="AN684" s="69"/>
      <c r="AO684" s="53" t="s">
        <v>61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125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62</v>
      </c>
      <c r="AH685" s="57" t="s">
        <v>62</v>
      </c>
      <c r="AI685" s="65"/>
      <c r="AJ685" s="66" t="s">
        <v>131</v>
      </c>
      <c r="AK685" s="66" t="s">
        <v>100</v>
      </c>
      <c r="AL685" s="67">
        <v>3</v>
      </c>
      <c r="AM685" s="68"/>
      <c r="AN685" s="69" t="s">
        <v>58</v>
      </c>
      <c r="AO685" s="70" t="s">
        <v>62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125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65</v>
      </c>
      <c r="AH686" s="57" t="s">
        <v>62</v>
      </c>
      <c r="AI686" s="65"/>
      <c r="AJ686" s="66" t="s">
        <v>148</v>
      </c>
      <c r="AK686" s="66" t="s">
        <v>56</v>
      </c>
      <c r="AL686" s="67">
        <v>3</v>
      </c>
      <c r="AM686" s="68"/>
      <c r="AN686" s="69"/>
      <c r="AO686" s="70" t="s">
        <v>65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125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62</v>
      </c>
      <c r="AH687" s="57" t="s">
        <v>62</v>
      </c>
      <c r="AI687" s="65"/>
      <c r="AJ687" s="66" t="s">
        <v>98</v>
      </c>
      <c r="AK687" s="66" t="s">
        <v>86</v>
      </c>
      <c r="AL687" s="67">
        <v>3</v>
      </c>
      <c r="AM687" s="68"/>
      <c r="AN687" s="69"/>
      <c r="AO687" s="70" t="s">
        <v>62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125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62</v>
      </c>
      <c r="AH688" s="57" t="s">
        <v>62</v>
      </c>
      <c r="AI688" s="65"/>
      <c r="AJ688" s="66" t="s">
        <v>121</v>
      </c>
      <c r="AK688" s="66" t="s">
        <v>107</v>
      </c>
      <c r="AL688" s="67">
        <v>3</v>
      </c>
      <c r="AM688" s="68"/>
      <c r="AN688" s="69"/>
      <c r="AO688" s="70" t="s">
        <v>62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125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62</v>
      </c>
      <c r="AH689" s="57" t="s">
        <v>62</v>
      </c>
      <c r="AI689" s="65"/>
      <c r="AJ689" s="66" t="s">
        <v>83</v>
      </c>
      <c r="AK689" s="66" t="s">
        <v>116</v>
      </c>
      <c r="AL689" s="67">
        <v>3</v>
      </c>
      <c r="AM689" s="68"/>
      <c r="AN689" s="69">
        <v>45370</v>
      </c>
      <c r="AO689" s="70" t="s">
        <v>62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125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62</v>
      </c>
      <c r="AH690" s="57" t="s">
        <v>62</v>
      </c>
      <c r="AI690" s="65"/>
      <c r="AJ690" s="66" t="s">
        <v>117</v>
      </c>
      <c r="AK690" s="66" t="s">
        <v>73</v>
      </c>
      <c r="AL690" s="67">
        <v>3</v>
      </c>
      <c r="AM690" s="68"/>
      <c r="AN690" s="69" t="s">
        <v>58</v>
      </c>
      <c r="AO690" s="70" t="s">
        <v>62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125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62</v>
      </c>
      <c r="AH691" s="57" t="s">
        <v>62</v>
      </c>
      <c r="AI691" s="65"/>
      <c r="AJ691" s="66" t="s">
        <v>139</v>
      </c>
      <c r="AK691" s="66" t="s">
        <v>120</v>
      </c>
      <c r="AL691" s="67">
        <v>3</v>
      </c>
      <c r="AM691" s="68"/>
      <c r="AN691" s="69"/>
      <c r="AO691" s="70" t="s">
        <v>62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125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62</v>
      </c>
      <c r="AH692" s="57" t="s">
        <v>62</v>
      </c>
      <c r="AI692" s="65"/>
      <c r="AJ692" s="66" t="s">
        <v>119</v>
      </c>
      <c r="AK692" s="66" t="s">
        <v>45</v>
      </c>
      <c r="AL692" s="67">
        <v>3</v>
      </c>
      <c r="AM692" s="68"/>
      <c r="AN692" s="69"/>
      <c r="AO692" s="70" t="s">
        <v>65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125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62</v>
      </c>
      <c r="AH693" s="57" t="s">
        <v>62</v>
      </c>
      <c r="AI693" s="65"/>
      <c r="AJ693" s="66" t="s">
        <v>153</v>
      </c>
      <c r="AK693" s="66" t="s">
        <v>90</v>
      </c>
      <c r="AL693" s="67">
        <v>3</v>
      </c>
      <c r="AM693" s="68"/>
      <c r="AN693" s="69"/>
      <c r="AO693" s="70" t="s">
        <v>65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125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62</v>
      </c>
      <c r="AH694" s="57" t="s">
        <v>62</v>
      </c>
      <c r="AI694" s="65"/>
      <c r="AJ694" s="66" t="s">
        <v>153</v>
      </c>
      <c r="AK694" s="66" t="s">
        <v>143</v>
      </c>
      <c r="AL694" s="67">
        <v>3</v>
      </c>
      <c r="AM694" s="68"/>
      <c r="AN694" s="69"/>
      <c r="AO694" s="70" t="s">
        <v>62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125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65</v>
      </c>
      <c r="AH695" s="57" t="s">
        <v>62</v>
      </c>
      <c r="AI695" s="65"/>
      <c r="AJ695" s="66" t="s">
        <v>155</v>
      </c>
      <c r="AK695" s="66" t="s">
        <v>137</v>
      </c>
      <c r="AL695" s="67">
        <v>3</v>
      </c>
      <c r="AM695" s="68"/>
      <c r="AN695" s="69"/>
      <c r="AO695" s="70" t="s">
        <v>65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125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65</v>
      </c>
      <c r="AH696" s="57" t="s">
        <v>62</v>
      </c>
      <c r="AI696" s="65"/>
      <c r="AJ696" s="66" t="s">
        <v>150</v>
      </c>
      <c r="AK696" s="66" t="s">
        <v>80</v>
      </c>
      <c r="AL696" s="67">
        <v>3</v>
      </c>
      <c r="AM696" s="68"/>
      <c r="AN696" s="69" t="s">
        <v>58</v>
      </c>
      <c r="AO696" s="70" t="s">
        <v>65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125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65</v>
      </c>
      <c r="AH697" s="57" t="s">
        <v>62</v>
      </c>
      <c r="AI697" s="65"/>
      <c r="AJ697" s="66" t="s">
        <v>148</v>
      </c>
      <c r="AK697" s="66" t="s">
        <v>56</v>
      </c>
      <c r="AL697" s="67">
        <v>3</v>
      </c>
      <c r="AM697" s="68"/>
      <c r="AN697" s="69"/>
      <c r="AO697" s="53" t="s">
        <v>65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125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65</v>
      </c>
      <c r="AH698" s="57" t="s">
        <v>62</v>
      </c>
      <c r="AI698" s="65"/>
      <c r="AJ698" s="66" t="s">
        <v>153</v>
      </c>
      <c r="AK698" s="66" t="s">
        <v>90</v>
      </c>
      <c r="AL698" s="67">
        <v>3</v>
      </c>
      <c r="AM698" s="68"/>
      <c r="AN698" s="69"/>
      <c r="AO698" s="70" t="s">
        <v>65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125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65</v>
      </c>
      <c r="AH699" s="57" t="s">
        <v>62</v>
      </c>
      <c r="AI699" s="65"/>
      <c r="AJ699" s="66" t="s">
        <v>88</v>
      </c>
      <c r="AK699" s="66" t="s">
        <v>109</v>
      </c>
      <c r="AL699" s="67">
        <v>3</v>
      </c>
      <c r="AM699" s="68"/>
      <c r="AN699" s="69" t="s">
        <v>58</v>
      </c>
      <c r="AO699" s="70" t="s">
        <v>65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125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62</v>
      </c>
      <c r="AH700" s="57" t="s">
        <v>62</v>
      </c>
      <c r="AI700" s="65"/>
      <c r="AJ700" s="66" t="s">
        <v>131</v>
      </c>
      <c r="AK700" s="66" t="s">
        <v>51</v>
      </c>
      <c r="AL700" s="67">
        <v>3</v>
      </c>
      <c r="AM700" s="68"/>
      <c r="AN700" s="69"/>
      <c r="AO700" s="53" t="s">
        <v>65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125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62</v>
      </c>
      <c r="AH701" s="57" t="s">
        <v>62</v>
      </c>
      <c r="AI701" s="65"/>
      <c r="AJ701" s="66" t="s">
        <v>96</v>
      </c>
      <c r="AK701" s="66" t="s">
        <v>82</v>
      </c>
      <c r="AL701" s="67">
        <v>3</v>
      </c>
      <c r="AM701" s="68"/>
      <c r="AN701" s="69">
        <v>45275</v>
      </c>
      <c r="AO701" s="70" t="s">
        <v>62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125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65</v>
      </c>
      <c r="AH702" s="57" t="s">
        <v>62</v>
      </c>
      <c r="AI702" s="65"/>
      <c r="AJ702" s="66" t="s">
        <v>155</v>
      </c>
      <c r="AK702" s="66" t="s">
        <v>128</v>
      </c>
      <c r="AL702" s="67">
        <v>3</v>
      </c>
      <c r="AM702" s="68"/>
      <c r="AN702" s="69"/>
      <c r="AO702" s="70" t="s">
        <v>61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125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62</v>
      </c>
      <c r="AH703" s="57" t="s">
        <v>62</v>
      </c>
      <c r="AI703" s="65"/>
      <c r="AJ703" s="66" t="s">
        <v>119</v>
      </c>
      <c r="AK703" s="66" t="s">
        <v>52</v>
      </c>
      <c r="AL703" s="67">
        <v>3</v>
      </c>
      <c r="AM703" s="68"/>
      <c r="AN703" s="69"/>
      <c r="AO703" s="70" t="s">
        <v>62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125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62</v>
      </c>
      <c r="AH704" s="57" t="s">
        <v>62</v>
      </c>
      <c r="AI704" s="65"/>
      <c r="AJ704" s="66" t="s">
        <v>148</v>
      </c>
      <c r="AK704" s="66" t="s">
        <v>147</v>
      </c>
      <c r="AL704" s="67">
        <v>3</v>
      </c>
      <c r="AM704" s="68"/>
      <c r="AN704" s="69"/>
      <c r="AO704" s="70" t="s">
        <v>62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125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65</v>
      </c>
      <c r="AH705" s="57" t="s">
        <v>62</v>
      </c>
      <c r="AI705" s="65"/>
      <c r="AJ705" s="66" t="s">
        <v>155</v>
      </c>
      <c r="AK705" s="66" t="s">
        <v>122</v>
      </c>
      <c r="AL705" s="67">
        <v>3</v>
      </c>
      <c r="AM705" s="68"/>
      <c r="AN705" s="69"/>
      <c r="AO705" s="70" t="s">
        <v>65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125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24</v>
      </c>
      <c r="AH706" s="6" t="s">
        <v>59</v>
      </c>
      <c r="AI706" s="48">
        <v>45252</v>
      </c>
      <c r="AJ706" s="54" t="s">
        <v>119</v>
      </c>
      <c r="AK706" s="54" t="s">
        <v>45</v>
      </c>
      <c r="AL706" s="55">
        <v>3</v>
      </c>
      <c r="AM706" s="56"/>
      <c r="AN706" s="52" t="s">
        <v>58</v>
      </c>
      <c r="AO706" s="53" t="s">
        <v>77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0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125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24</v>
      </c>
      <c r="AH707" s="6" t="s">
        <v>59</v>
      </c>
      <c r="AI707" s="48">
        <v>44789</v>
      </c>
      <c r="AJ707" s="54" t="s">
        <v>88</v>
      </c>
      <c r="AK707" s="54" t="s">
        <v>48</v>
      </c>
      <c r="AL707" s="55">
        <v>3</v>
      </c>
      <c r="AM707" s="56"/>
      <c r="AN707" s="52"/>
      <c r="AO707" s="53" t="s">
        <v>61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125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62</v>
      </c>
      <c r="AH708" s="57" t="s">
        <v>62</v>
      </c>
      <c r="AI708" s="65"/>
      <c r="AJ708" s="66" t="s">
        <v>119</v>
      </c>
      <c r="AK708" s="66" t="s">
        <v>52</v>
      </c>
      <c r="AL708" s="67">
        <v>3</v>
      </c>
      <c r="AM708" s="68"/>
      <c r="AN708" s="69"/>
      <c r="AO708" s="70" t="s">
        <v>62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125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62</v>
      </c>
      <c r="AH709" s="57" t="s">
        <v>62</v>
      </c>
      <c r="AI709" s="65"/>
      <c r="AJ709" s="66" t="s">
        <v>88</v>
      </c>
      <c r="AK709" s="66" t="s">
        <v>75</v>
      </c>
      <c r="AL709" s="67">
        <v>3</v>
      </c>
      <c r="AM709" s="68"/>
      <c r="AN709" s="69"/>
      <c r="AO709" s="53" t="s">
        <v>156</v>
      </c>
    </row>
    <row r="710" spans="1:41" s="70" customFormat="1" ht="15" customHeight="1">
      <c r="A710" s="57">
        <f>'[1]Level 4 Applications'!A703</f>
        <v>702</v>
      </c>
      <c r="B710" s="57">
        <f>'[1]Level 4 Applications'!B703</f>
        <v>0</v>
      </c>
      <c r="C710" s="58">
        <f>'[1]Level 4 Applications'!AH703</f>
        <v>0</v>
      </c>
      <c r="D710" s="58">
        <f>'[1]Level 4 Applications'!AJ703</f>
        <v>655</v>
      </c>
      <c r="E710" s="60" t="str">
        <f>'[1]Level 4 Applications'!$AG703</f>
        <v xml:space="preserve"> </v>
      </c>
      <c r="F710" s="60">
        <f>'[1]Level 4 Applications'!E703</f>
        <v>44596</v>
      </c>
      <c r="G710" s="60" t="str">
        <f>'[1]Level 4 Applications'!BJ703</f>
        <v>Bucksport</v>
      </c>
      <c r="H710" s="61" t="str">
        <f>'[1]Level 4 Applications'!BL703</f>
        <v>BUCKSPORT</v>
      </c>
      <c r="I710" s="62" t="str">
        <f>'[1]Level 4 Applications'!BM703</f>
        <v>806D2</v>
      </c>
      <c r="J710" s="60" t="str">
        <f>'[1]Level 4 Applications'!AY703</f>
        <v>Solar</v>
      </c>
      <c r="K710" s="63">
        <f>'[1]Level 4 Applications'!AZ703</f>
        <v>0</v>
      </c>
      <c r="L710" s="63" t="str">
        <f>'[1]Level 4 Applications'!BC703</f>
        <v xml:space="preserve"> </v>
      </c>
      <c r="M710" s="64" t="str">
        <f>IF(OR($AG710="EXECUTED-WITHDRAWN"),"",IF('[1]Level 4 Applications'!EE703=0,"",'[1]Level 4 Applications'!EE703))</f>
        <v/>
      </c>
      <c r="N710" s="64" t="str">
        <f>IF(OR($AG710="EXECUTED-WITHDRAWN"),"",IF('[1]Level 4 Applications'!EX703=0,"",'[1]Level 4 Applications'!EX703))</f>
        <v/>
      </c>
      <c r="O710" s="64" t="str">
        <f>IF(OR($AG710="EXECUTED-WITHDRAWN"),"",IF('[1]Level 4 Applications'!EF703=0,"",'[1]Level 4 Applications'!EF703))</f>
        <v/>
      </c>
      <c r="P710" s="64" t="str">
        <f>IF(OR($AG710="EXECUTED-WITHDRAWN"),"",IF('[1]Level 4 Applications'!EY703=0,"",'[1]Level 4 Applications'!EY703))</f>
        <v/>
      </c>
      <c r="Q710" s="64" t="str">
        <f>IF(OR($AG710="EXECUTED-WITHDRAWN"),"",IF('[1]Level 4 Applications'!EG703=0,"",'[1]Level 4 Applications'!EG703))</f>
        <v/>
      </c>
      <c r="R710" s="64" t="str">
        <f>IF(OR($AG710="EXECUTED-WITHDRAWN"),"",IF('[1]Level 4 Applications'!EZ703=0,"",'[1]Level 4 Applications'!EZ703))</f>
        <v/>
      </c>
      <c r="S710" s="64" t="str">
        <f>IF(OR($AG710="EXECUTED-WITHDRAWN"),"",IF('[1]Level 4 Applications'!EH703=0,"",'[1]Level 4 Applications'!EH703))</f>
        <v/>
      </c>
      <c r="T710" s="64" t="str">
        <f>IF(OR($AG710="EXECUTED-WITHDRAWN"),"",IF('[1]Level 4 Applications'!FA703=0,"",'[1]Level 4 Applications'!FA703))</f>
        <v/>
      </c>
      <c r="U710" s="64" t="s">
        <v>125</v>
      </c>
      <c r="V710" s="64" t="str">
        <f>IF(OR($AG710="EXECUTED-WITHDRAWN"),"",IF('[1]Level 4 Applications'!FB703=0,"",'[1]Level 4 Applications'!FB703))</f>
        <v/>
      </c>
      <c r="W710" s="65">
        <f>+IF('[1]Level 4 Applications'!HG703=0,"",'[1]Level 4 Applications'!HG703)</f>
        <v>45320</v>
      </c>
      <c r="X710" s="64" t="str">
        <f>IF(OR($AG710="EXECUTED-WITHDRAWN"),"",IF('[1]Level 4 Applications'!EJ703=0,"",'[1]Level 4 Applications'!EJ703))</f>
        <v/>
      </c>
      <c r="Y710" s="64" t="str">
        <f>IF(OR($AG710="EXECUTED-WITHDRAWN"),"",IF('[1]Level 4 Applications'!FC703=0,"",'[1]Level 4 Applications'!FC703))</f>
        <v/>
      </c>
      <c r="Z710" s="64" t="str">
        <f>IF(OR($AG710="EXECUTED-WITHDRAWN"),"",IF('[1]Level 4 Applications'!EK703=0,"",'[1]Level 4 Applications'!EK703))</f>
        <v/>
      </c>
      <c r="AA710" s="64" t="str">
        <f>IF(OR($AG710="EXECUTED-WITHDRAWN"),"",IF('[1]Level 4 Applications'!FD703=0,"",'[1]Level 4 Applications'!FD703))</f>
        <v/>
      </c>
      <c r="AB710" s="64" t="str">
        <f>IF(OR($AG710="EXECUTED-WITHDRAWN"),"",IF('[1]Level 4 Applications'!EL703=0,"",'[1]Level 4 Applications'!EL703))</f>
        <v/>
      </c>
      <c r="AC710" s="64" t="str">
        <f>IF(OR($AG710="EXECUTED-WITHDRAWN"),"",IF('[1]Level 4 Applications'!FE703=0,"",'[1]Level 4 Applications'!FE703))</f>
        <v/>
      </c>
      <c r="AD710" s="64" t="str">
        <f>IF(OR($AG710="EXECUTED-WITHDRAWN"),"",IF('[1]Level 4 Applications'!EM703=0,"",'[1]Level 4 Applications'!EM703))</f>
        <v/>
      </c>
      <c r="AE710" s="64" t="str">
        <f>IF(OR($AG710="EXECUTED-WITHDRAWN"),"",IF('[1]Level 4 Applications'!FF703=0,"",'[1]Level 4 Applications'!FF703))</f>
        <v/>
      </c>
      <c r="AF710" s="65" t="str">
        <f>+IF('[1]Level 4 Applications'!IB703=0,"",'[1]Level 4 Applications'!IB703)</f>
        <v>Q4 2024</v>
      </c>
      <c r="AG710" s="57" t="s">
        <v>65</v>
      </c>
      <c r="AH710" s="57" t="s">
        <v>62</v>
      </c>
      <c r="AI710" s="65"/>
      <c r="AJ710" s="66" t="s">
        <v>117</v>
      </c>
      <c r="AK710" s="66" t="s">
        <v>113</v>
      </c>
      <c r="AL710" s="67">
        <v>3</v>
      </c>
      <c r="AM710" s="68"/>
      <c r="AN710" s="69"/>
      <c r="AO710" s="53" t="s">
        <v>77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125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65</v>
      </c>
      <c r="AH711" s="57" t="s">
        <v>62</v>
      </c>
      <c r="AI711" s="65"/>
      <c r="AJ711" s="66" t="s">
        <v>98</v>
      </c>
      <c r="AK711" s="66" t="s">
        <v>86</v>
      </c>
      <c r="AL711" s="67">
        <v>3</v>
      </c>
      <c r="AM711" s="68"/>
      <c r="AN711" s="69" t="s">
        <v>58</v>
      </c>
      <c r="AO711" s="70" t="s">
        <v>65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125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65</v>
      </c>
      <c r="AH712" s="57" t="s">
        <v>62</v>
      </c>
      <c r="AI712" s="65"/>
      <c r="AJ712" s="66" t="s">
        <v>152</v>
      </c>
      <c r="AK712" s="66" t="s">
        <v>81</v>
      </c>
      <c r="AL712" s="67">
        <v>3</v>
      </c>
      <c r="AM712" s="68"/>
      <c r="AN712" s="69"/>
      <c r="AO712" s="70" t="s">
        <v>65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125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62</v>
      </c>
      <c r="AH713" s="57" t="s">
        <v>62</v>
      </c>
      <c r="AI713" s="65"/>
      <c r="AJ713" s="66" t="s">
        <v>152</v>
      </c>
      <c r="AK713" s="66" t="s">
        <v>54</v>
      </c>
      <c r="AL713" s="67">
        <v>3</v>
      </c>
      <c r="AM713" s="68"/>
      <c r="AN713" s="69"/>
      <c r="AO713" s="70" t="s">
        <v>62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125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24</v>
      </c>
      <c r="AH714" s="6" t="s">
        <v>43</v>
      </c>
      <c r="AI714" s="48">
        <v>45128</v>
      </c>
      <c r="AJ714" s="54" t="s">
        <v>63</v>
      </c>
      <c r="AK714" s="54" t="s">
        <v>81</v>
      </c>
      <c r="AL714" s="55">
        <v>3</v>
      </c>
      <c r="AM714" s="56" t="s">
        <v>63</v>
      </c>
      <c r="AN714" s="52"/>
      <c r="AO714" s="53" t="s">
        <v>61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125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45195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Applications'!IB782=0,"",'[1]Level 4 Applications'!IB782)</f>
        <v>Q3 2024</v>
      </c>
      <c r="AG715" s="6" t="s">
        <v>24</v>
      </c>
      <c r="AH715" s="6" t="s">
        <v>59</v>
      </c>
      <c r="AI715" s="48">
        <v>45243</v>
      </c>
      <c r="AJ715" s="54" t="s">
        <v>152</v>
      </c>
      <c r="AK715" s="54" t="s">
        <v>78</v>
      </c>
      <c r="AL715" s="55">
        <v>3</v>
      </c>
      <c r="AM715" s="56"/>
      <c r="AN715" s="52" t="s">
        <v>58</v>
      </c>
      <c r="AO715" s="53" t="s">
        <v>138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125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65</v>
      </c>
      <c r="AH716" s="57" t="s">
        <v>62</v>
      </c>
      <c r="AI716" s="65"/>
      <c r="AJ716" s="66" t="s">
        <v>98</v>
      </c>
      <c r="AK716" s="66" t="s">
        <v>86</v>
      </c>
      <c r="AL716" s="67">
        <v>3</v>
      </c>
      <c r="AM716" s="68"/>
      <c r="AN716" s="69"/>
      <c r="AO716" s="70" t="s">
        <v>65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125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65</v>
      </c>
      <c r="AH717" s="57" t="s">
        <v>62</v>
      </c>
      <c r="AI717" s="65"/>
      <c r="AJ717" s="66" t="s">
        <v>139</v>
      </c>
      <c r="AK717" s="66" t="s">
        <v>132</v>
      </c>
      <c r="AL717" s="67">
        <v>3</v>
      </c>
      <c r="AM717" s="68"/>
      <c r="AN717" s="69"/>
      <c r="AO717" s="70" t="s">
        <v>65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125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65</v>
      </c>
      <c r="AH718" s="57" t="s">
        <v>62</v>
      </c>
      <c r="AI718" s="65"/>
      <c r="AJ718" s="66" t="s">
        <v>139</v>
      </c>
      <c r="AK718" s="66" t="s">
        <v>111</v>
      </c>
      <c r="AL718" s="67">
        <v>3</v>
      </c>
      <c r="AM718" s="68"/>
      <c r="AN718" s="69" t="s">
        <v>58</v>
      </c>
      <c r="AO718" s="70" t="s">
        <v>65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125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65</v>
      </c>
      <c r="AH719" s="57" t="s">
        <v>62</v>
      </c>
      <c r="AI719" s="65"/>
      <c r="AJ719" s="66" t="s">
        <v>150</v>
      </c>
      <c r="AK719" s="66" t="s">
        <v>80</v>
      </c>
      <c r="AL719" s="67">
        <v>3</v>
      </c>
      <c r="AM719" s="68"/>
      <c r="AN719" s="69"/>
      <c r="AO719" s="53" t="s">
        <v>77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125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24</v>
      </c>
      <c r="AH720" s="6" t="s">
        <v>59</v>
      </c>
      <c r="AI720" s="48">
        <v>45561</v>
      </c>
      <c r="AJ720" s="54" t="s">
        <v>88</v>
      </c>
      <c r="AK720" s="54" t="s">
        <v>109</v>
      </c>
      <c r="AL720" s="55">
        <v>3</v>
      </c>
      <c r="AM720" s="56"/>
      <c r="AN720" s="52" t="s">
        <v>58</v>
      </c>
      <c r="AO720" s="53" t="s">
        <v>77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125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62</v>
      </c>
      <c r="AH721" s="57" t="s">
        <v>62</v>
      </c>
      <c r="AI721" s="65"/>
      <c r="AJ721" s="66" t="s">
        <v>88</v>
      </c>
      <c r="AK721" s="66" t="s">
        <v>109</v>
      </c>
      <c r="AL721" s="67">
        <v>3</v>
      </c>
      <c r="AM721" s="68"/>
      <c r="AN721" s="69"/>
      <c r="AO721" s="70" t="s">
        <v>62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125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62</v>
      </c>
      <c r="AH722" s="57" t="s">
        <v>62</v>
      </c>
      <c r="AI722" s="65"/>
      <c r="AJ722" s="66" t="s">
        <v>119</v>
      </c>
      <c r="AK722" s="66" t="s">
        <v>52</v>
      </c>
      <c r="AL722" s="67">
        <v>3</v>
      </c>
      <c r="AM722" s="68"/>
      <c r="AN722" s="69"/>
      <c r="AO722" s="70" t="s">
        <v>62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125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24</v>
      </c>
      <c r="AH723" s="6" t="s">
        <v>43</v>
      </c>
      <c r="AI723" s="48">
        <v>44945</v>
      </c>
      <c r="AJ723" s="54" t="s">
        <v>155</v>
      </c>
      <c r="AK723" s="54" t="s">
        <v>68</v>
      </c>
      <c r="AL723" s="55">
        <v>3</v>
      </c>
      <c r="AM723" s="56"/>
      <c r="AN723" s="52" t="s">
        <v>58</v>
      </c>
      <c r="AO723" s="53" t="s">
        <v>61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125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65</v>
      </c>
      <c r="AH724" s="57" t="s">
        <v>62</v>
      </c>
      <c r="AI724" s="65"/>
      <c r="AJ724" s="66" t="s">
        <v>117</v>
      </c>
      <c r="AK724" s="66" t="s">
        <v>74</v>
      </c>
      <c r="AL724" s="67">
        <v>3</v>
      </c>
      <c r="AM724" s="68"/>
      <c r="AN724" s="69"/>
      <c r="AO724" s="53" t="s">
        <v>77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125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65</v>
      </c>
      <c r="AH725" s="57" t="s">
        <v>62</v>
      </c>
      <c r="AI725" s="65"/>
      <c r="AJ725" s="66" t="s">
        <v>145</v>
      </c>
      <c r="AK725" s="66" t="s">
        <v>84</v>
      </c>
      <c r="AL725" s="67">
        <v>3</v>
      </c>
      <c r="AM725" s="68"/>
      <c r="AN725" s="69" t="s">
        <v>157</v>
      </c>
      <c r="AO725" s="70" t="s">
        <v>65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125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24</v>
      </c>
      <c r="AH726" s="6" t="s">
        <v>59</v>
      </c>
      <c r="AI726" s="48">
        <v>45302</v>
      </c>
      <c r="AJ726" s="54" t="s">
        <v>131</v>
      </c>
      <c r="AK726" s="54" t="s">
        <v>100</v>
      </c>
      <c r="AL726" s="55">
        <v>3</v>
      </c>
      <c r="AM726" s="56"/>
      <c r="AN726" s="52" t="s">
        <v>58</v>
      </c>
      <c r="AO726" s="53" t="s">
        <v>77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125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62</v>
      </c>
      <c r="AH727" s="57" t="s">
        <v>62</v>
      </c>
      <c r="AI727" s="65"/>
      <c r="AJ727" s="66" t="s">
        <v>88</v>
      </c>
      <c r="AK727" s="66" t="s">
        <v>109</v>
      </c>
      <c r="AL727" s="67">
        <v>3</v>
      </c>
      <c r="AM727" s="68"/>
      <c r="AN727" s="69" t="s">
        <v>58</v>
      </c>
      <c r="AO727" s="70" t="s">
        <v>62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125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62</v>
      </c>
      <c r="AH728" s="57" t="s">
        <v>62</v>
      </c>
      <c r="AI728" s="65"/>
      <c r="AJ728" s="66" t="s">
        <v>131</v>
      </c>
      <c r="AK728" s="66" t="s">
        <v>51</v>
      </c>
      <c r="AL728" s="67">
        <v>3</v>
      </c>
      <c r="AM728" s="68"/>
      <c r="AN728" s="69"/>
      <c r="AO728" s="53" t="s">
        <v>62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125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62</v>
      </c>
      <c r="AH729" s="57" t="s">
        <v>62</v>
      </c>
      <c r="AI729" s="65"/>
      <c r="AJ729" s="66" t="s">
        <v>119</v>
      </c>
      <c r="AK729" s="66" t="s">
        <v>52</v>
      </c>
      <c r="AL729" s="67">
        <v>3</v>
      </c>
      <c r="AM729" s="68"/>
      <c r="AN729" s="69"/>
      <c r="AO729" s="70" t="s">
        <v>62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125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65</v>
      </c>
      <c r="AH730" s="57" t="s">
        <v>62</v>
      </c>
      <c r="AI730" s="65"/>
      <c r="AJ730" s="66" t="s">
        <v>139</v>
      </c>
      <c r="AK730" s="66" t="s">
        <v>120</v>
      </c>
      <c r="AL730" s="67">
        <v>3</v>
      </c>
      <c r="AM730" s="68"/>
      <c r="AN730" s="69" t="s">
        <v>58</v>
      </c>
      <c r="AO730" s="70" t="s">
        <v>65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125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62</v>
      </c>
      <c r="AH731" s="57" t="s">
        <v>62</v>
      </c>
      <c r="AI731" s="65"/>
      <c r="AJ731" s="66" t="s">
        <v>117</v>
      </c>
      <c r="AK731" s="66" t="s">
        <v>64</v>
      </c>
      <c r="AL731" s="67">
        <v>3</v>
      </c>
      <c r="AM731" s="68"/>
      <c r="AN731" s="69"/>
      <c r="AO731" s="70" t="s">
        <v>149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125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24</v>
      </c>
      <c r="AH732" s="6" t="s">
        <v>59</v>
      </c>
      <c r="AI732" s="48">
        <v>44848</v>
      </c>
      <c r="AJ732" s="54" t="s">
        <v>119</v>
      </c>
      <c r="AK732" s="54" t="s">
        <v>45</v>
      </c>
      <c r="AL732" s="55">
        <v>3</v>
      </c>
      <c r="AM732" s="56"/>
      <c r="AN732" s="52" t="s">
        <v>58</v>
      </c>
      <c r="AO732" s="53" t="s">
        <v>61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125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24</v>
      </c>
      <c r="AH733" s="6" t="s">
        <v>59</v>
      </c>
      <c r="AI733" s="48">
        <v>45202</v>
      </c>
      <c r="AJ733" s="54" t="s">
        <v>131</v>
      </c>
      <c r="AK733" s="54" t="s">
        <v>51</v>
      </c>
      <c r="AL733" s="55">
        <v>3</v>
      </c>
      <c r="AM733" s="56"/>
      <c r="AN733" s="52" t="s">
        <v>58</v>
      </c>
      <c r="AO733" s="53" t="s">
        <v>61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125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62</v>
      </c>
      <c r="AH734" s="57" t="s">
        <v>62</v>
      </c>
      <c r="AI734" s="65"/>
      <c r="AJ734" s="66" t="s">
        <v>131</v>
      </c>
      <c r="AK734" s="66" t="s">
        <v>51</v>
      </c>
      <c r="AL734" s="67">
        <v>3</v>
      </c>
      <c r="AM734" s="68"/>
      <c r="AN734" s="69"/>
      <c r="AO734" s="70" t="s">
        <v>62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125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62</v>
      </c>
      <c r="AH735" s="57" t="s">
        <v>62</v>
      </c>
      <c r="AI735" s="65"/>
      <c r="AJ735" s="66" t="s">
        <v>131</v>
      </c>
      <c r="AK735" s="66" t="s">
        <v>51</v>
      </c>
      <c r="AL735" s="67">
        <v>3</v>
      </c>
      <c r="AM735" s="68"/>
      <c r="AN735" s="69"/>
      <c r="AO735" s="70" t="s">
        <v>62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 t="str">
        <f>'[1]Level 4 Applications'!AH729</f>
        <v>1 - BOST</v>
      </c>
      <c r="D736" s="42">
        <f>'[1]Level 4 Applications'!AJ729</f>
        <v>0</v>
      </c>
      <c r="E736" s="43" t="str">
        <f>'[1]Level 4 Applications'!$AG729</f>
        <v>RQP-1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125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 t="str">
        <f>IF(OR($AG736="EXECUTED-WITHDRAWN"),"",IF('[1]Level 4 Applications'!EL729=0,"",'[1]Level 4 Applications'!EL729))</f>
        <v/>
      </c>
      <c r="AC736" s="47" t="str">
        <f>IF(OR($AG736="EXECUTED-WITHDRAWN"),"",IF('[1]Level 4 Applications'!FE729=0,"",'[1]Level 4 Applications'!FE729))</f>
        <v/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Q4 2025</v>
      </c>
      <c r="AG736" s="6" t="s">
        <v>24</v>
      </c>
      <c r="AH736" s="6" t="s">
        <v>59</v>
      </c>
      <c r="AI736" s="48">
        <v>45224</v>
      </c>
      <c r="AJ736" s="54" t="s">
        <v>131</v>
      </c>
      <c r="AK736" s="54" t="s">
        <v>51</v>
      </c>
      <c r="AL736" s="55">
        <v>3</v>
      </c>
      <c r="AM736" s="56"/>
      <c r="AN736" s="52" t="s">
        <v>58</v>
      </c>
      <c r="AO736" s="53" t="s">
        <v>77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125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62</v>
      </c>
      <c r="AH737" s="57" t="s">
        <v>62</v>
      </c>
      <c r="AI737" s="65"/>
      <c r="AJ737" s="66" t="s">
        <v>131</v>
      </c>
      <c r="AK737" s="66" t="s">
        <v>51</v>
      </c>
      <c r="AL737" s="67">
        <v>3</v>
      </c>
      <c r="AM737" s="68"/>
      <c r="AN737" s="69"/>
      <c r="AO737" s="70" t="s">
        <v>62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125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62</v>
      </c>
      <c r="AH738" s="57" t="s">
        <v>62</v>
      </c>
      <c r="AI738" s="65"/>
      <c r="AJ738" s="66" t="s">
        <v>139</v>
      </c>
      <c r="AK738" s="66" t="s">
        <v>129</v>
      </c>
      <c r="AL738" s="67">
        <v>3</v>
      </c>
      <c r="AM738" s="68"/>
      <c r="AN738" s="69" t="s">
        <v>58</v>
      </c>
      <c r="AO738" s="53" t="s">
        <v>77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>
        <f>'[1]Level 4 Applications'!AH732</f>
        <v>0</v>
      </c>
      <c r="D739" s="42">
        <f>'[1]Level 4 Applications'!AJ732</f>
        <v>371</v>
      </c>
      <c r="E739" s="43" t="str">
        <f>'[1]Level 4 Applications'!$AG732</f>
        <v xml:space="preserve"> 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125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24</v>
      </c>
      <c r="AH739" s="6" t="s">
        <v>59</v>
      </c>
      <c r="AI739" s="48">
        <v>45604</v>
      </c>
      <c r="AJ739" s="54" t="s">
        <v>119</v>
      </c>
      <c r="AK739" s="54" t="s">
        <v>45</v>
      </c>
      <c r="AL739" s="55">
        <v>3</v>
      </c>
      <c r="AM739" s="56"/>
      <c r="AN739" s="52" t="s">
        <v>58</v>
      </c>
      <c r="AO739" s="53" t="s">
        <v>77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 xml:space="preserve"> </v>
      </c>
      <c r="D740" s="42">
        <f>'[1]Level 4 Applications'!AJ733</f>
        <v>680</v>
      </c>
      <c r="E740" s="43" t="str">
        <f>'[1]Level 4 Applications'!$AG733</f>
        <v xml:space="preserve"> 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125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24</v>
      </c>
      <c r="AH740" s="6" t="s">
        <v>59</v>
      </c>
      <c r="AI740" s="48">
        <v>45236</v>
      </c>
      <c r="AJ740" s="54" t="s">
        <v>121</v>
      </c>
      <c r="AK740" s="54" t="s">
        <v>107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125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24</v>
      </c>
      <c r="AH741" s="6" t="s">
        <v>43</v>
      </c>
      <c r="AI741" s="48">
        <v>44960</v>
      </c>
      <c r="AJ741" s="54" t="s">
        <v>131</v>
      </c>
      <c r="AK741" s="54" t="s">
        <v>51</v>
      </c>
      <c r="AL741" s="55">
        <v>3</v>
      </c>
      <c r="AM741" s="56"/>
      <c r="AN741" s="52"/>
      <c r="AO741" s="53" t="s">
        <v>61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125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65</v>
      </c>
      <c r="AH742" s="57" t="s">
        <v>62</v>
      </c>
      <c r="AI742" s="65"/>
      <c r="AJ742" s="66" t="s">
        <v>88</v>
      </c>
      <c r="AK742" s="66" t="s">
        <v>158</v>
      </c>
      <c r="AL742" s="67">
        <v>3</v>
      </c>
      <c r="AM742" s="68"/>
      <c r="AN742" s="69"/>
      <c r="AO742" s="70" t="s">
        <v>62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125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65</v>
      </c>
      <c r="AH743" s="57" t="s">
        <v>62</v>
      </c>
      <c r="AI743" s="65"/>
      <c r="AJ743" s="66" t="s">
        <v>88</v>
      </c>
      <c r="AK743" s="66" t="s">
        <v>48</v>
      </c>
      <c r="AL743" s="67">
        <v>3</v>
      </c>
      <c r="AM743" s="68"/>
      <c r="AN743" s="69" t="s">
        <v>58</v>
      </c>
      <c r="AO743" s="70" t="s">
        <v>65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125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62</v>
      </c>
      <c r="AH744" s="57" t="s">
        <v>62</v>
      </c>
      <c r="AI744" s="65"/>
      <c r="AJ744" s="66" t="s">
        <v>139</v>
      </c>
      <c r="AK744" s="66" t="s">
        <v>129</v>
      </c>
      <c r="AL744" s="67">
        <v>3</v>
      </c>
      <c r="AM744" s="68"/>
      <c r="AN744" s="69"/>
      <c r="AO744" s="70" t="s">
        <v>65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125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24</v>
      </c>
      <c r="AH745" s="6" t="s">
        <v>59</v>
      </c>
      <c r="AI745" s="48">
        <v>45202</v>
      </c>
      <c r="AJ745" s="54" t="s">
        <v>119</v>
      </c>
      <c r="AK745" s="54" t="s">
        <v>52</v>
      </c>
      <c r="AL745" s="55">
        <v>3</v>
      </c>
      <c r="AM745" s="56"/>
      <c r="AN745" s="52" t="s">
        <v>58</v>
      </c>
      <c r="AO745" s="53" t="s">
        <v>77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125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65</v>
      </c>
      <c r="AH746" s="57" t="s">
        <v>62</v>
      </c>
      <c r="AI746" s="65"/>
      <c r="AJ746" s="66" t="s">
        <v>152</v>
      </c>
      <c r="AK746" s="66" t="s">
        <v>134</v>
      </c>
      <c r="AL746" s="67">
        <v>3</v>
      </c>
      <c r="AM746" s="68"/>
      <c r="AN746" s="69" t="s">
        <v>58</v>
      </c>
      <c r="AO746" s="70" t="s">
        <v>65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125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62</v>
      </c>
      <c r="AH747" s="57" t="s">
        <v>62</v>
      </c>
      <c r="AI747" s="65"/>
      <c r="AJ747" s="66" t="s">
        <v>139</v>
      </c>
      <c r="AK747" s="66" t="s">
        <v>120</v>
      </c>
      <c r="AL747" s="67">
        <v>3</v>
      </c>
      <c r="AM747" s="68"/>
      <c r="AN747" s="69" t="s">
        <v>58</v>
      </c>
      <c r="AO747" s="70" t="s">
        <v>62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125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65</v>
      </c>
      <c r="AH748" s="57" t="s">
        <v>62</v>
      </c>
      <c r="AI748" s="65"/>
      <c r="AJ748" s="66" t="s">
        <v>150</v>
      </c>
      <c r="AK748" s="66" t="s">
        <v>80</v>
      </c>
      <c r="AL748" s="67">
        <v>3</v>
      </c>
      <c r="AM748" s="68"/>
      <c r="AN748" s="69" t="s">
        <v>58</v>
      </c>
      <c r="AO748" s="70" t="s">
        <v>65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125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24</v>
      </c>
      <c r="AH749" s="6" t="s">
        <v>43</v>
      </c>
      <c r="AI749" s="48">
        <v>45279</v>
      </c>
      <c r="AJ749" s="54" t="s">
        <v>119</v>
      </c>
      <c r="AK749" s="54" t="s">
        <v>52</v>
      </c>
      <c r="AL749" s="55">
        <v>3</v>
      </c>
      <c r="AM749" s="56"/>
      <c r="AN749" s="52"/>
      <c r="AO749" s="53" t="s">
        <v>61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125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62</v>
      </c>
      <c r="AH750" s="57" t="s">
        <v>62</v>
      </c>
      <c r="AI750" s="65"/>
      <c r="AJ750" s="66" t="s">
        <v>119</v>
      </c>
      <c r="AK750" s="66" t="s">
        <v>52</v>
      </c>
      <c r="AL750" s="67">
        <v>3</v>
      </c>
      <c r="AM750" s="68"/>
      <c r="AN750" s="69"/>
      <c r="AO750" s="70" t="s">
        <v>62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125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62</v>
      </c>
      <c r="AH751" s="57" t="s">
        <v>62</v>
      </c>
      <c r="AI751" s="65"/>
      <c r="AJ751" s="66" t="s">
        <v>139</v>
      </c>
      <c r="AK751" s="66" t="s">
        <v>142</v>
      </c>
      <c r="AL751" s="67">
        <v>3</v>
      </c>
      <c r="AM751" s="68"/>
      <c r="AN751" s="69"/>
      <c r="AO751" s="53" t="s">
        <v>61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125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62</v>
      </c>
      <c r="AH752" s="57" t="s">
        <v>62</v>
      </c>
      <c r="AI752" s="65"/>
      <c r="AJ752" s="66" t="s">
        <v>150</v>
      </c>
      <c r="AK752" s="66" t="s">
        <v>80</v>
      </c>
      <c r="AL752" s="67">
        <v>3</v>
      </c>
      <c r="AM752" s="68"/>
      <c r="AN752" s="69" t="s">
        <v>58</v>
      </c>
      <c r="AO752" s="70" t="s">
        <v>62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125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24</v>
      </c>
      <c r="AH753" s="6" t="s">
        <v>43</v>
      </c>
      <c r="AI753" s="83">
        <v>45301</v>
      </c>
      <c r="AJ753" s="84" t="s">
        <v>131</v>
      </c>
      <c r="AK753" s="84" t="s">
        <v>51</v>
      </c>
      <c r="AL753" s="85">
        <v>3</v>
      </c>
      <c r="AM753" s="86"/>
      <c r="AN753" s="87" t="s">
        <v>58</v>
      </c>
      <c r="AO753" s="53" t="s">
        <v>61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125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24</v>
      </c>
      <c r="AH754" s="6" t="s">
        <v>59</v>
      </c>
      <c r="AI754" s="48">
        <v>45224</v>
      </c>
      <c r="AJ754" s="54" t="s">
        <v>119</v>
      </c>
      <c r="AK754" s="54" t="s">
        <v>52</v>
      </c>
      <c r="AL754" s="55">
        <v>3</v>
      </c>
      <c r="AM754" s="56"/>
      <c r="AN754" s="52" t="s">
        <v>58</v>
      </c>
      <c r="AO754" s="53" t="s">
        <v>77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125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65</v>
      </c>
      <c r="AH755" s="57" t="s">
        <v>62</v>
      </c>
      <c r="AI755" s="65"/>
      <c r="AJ755" s="66" t="s">
        <v>98</v>
      </c>
      <c r="AK755" s="66" t="s">
        <v>86</v>
      </c>
      <c r="AL755" s="67">
        <v>3</v>
      </c>
      <c r="AM755" s="68"/>
      <c r="AN755" s="69" t="s">
        <v>58</v>
      </c>
      <c r="AO755" s="70" t="s">
        <v>65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125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62</v>
      </c>
      <c r="AH756" s="57" t="s">
        <v>62</v>
      </c>
      <c r="AI756" s="65"/>
      <c r="AJ756" s="66" t="s">
        <v>98</v>
      </c>
      <c r="AK756" s="66" t="s">
        <v>86</v>
      </c>
      <c r="AL756" s="67">
        <v>3</v>
      </c>
      <c r="AM756" s="68"/>
      <c r="AN756" s="69" t="s">
        <v>58</v>
      </c>
      <c r="AO756" s="70" t="s">
        <v>62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125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62</v>
      </c>
      <c r="AH757" s="57" t="s">
        <v>62</v>
      </c>
      <c r="AI757" s="65"/>
      <c r="AJ757" s="66" t="s">
        <v>98</v>
      </c>
      <c r="AK757" s="66" t="s">
        <v>86</v>
      </c>
      <c r="AL757" s="67">
        <v>3</v>
      </c>
      <c r="AM757" s="68"/>
      <c r="AN757" s="69" t="s">
        <v>58</v>
      </c>
      <c r="AO757" s="70" t="s">
        <v>62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125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65</v>
      </c>
      <c r="AH758" s="57" t="s">
        <v>62</v>
      </c>
      <c r="AI758" s="65"/>
      <c r="AJ758" s="66" t="s">
        <v>117</v>
      </c>
      <c r="AK758" s="66" t="s">
        <v>73</v>
      </c>
      <c r="AL758" s="67">
        <v>3</v>
      </c>
      <c r="AM758" s="68"/>
      <c r="AN758" s="69" t="s">
        <v>58</v>
      </c>
      <c r="AO758" s="70" t="s">
        <v>77</v>
      </c>
    </row>
    <row r="759" spans="1:44">
      <c r="A759" s="6">
        <f>'[1]Level 4 Applications'!A752</f>
        <v>751</v>
      </c>
      <c r="B759" s="6">
        <f>'[1]Level 4 Applications'!B752</f>
        <v>0</v>
      </c>
      <c r="C759" s="42" t="str">
        <f>'[1]Level 4 Applications'!AH752</f>
        <v xml:space="preserve"> </v>
      </c>
      <c r="D759" s="42">
        <f>'[1]Level 4 Applications'!AJ752</f>
        <v>700</v>
      </c>
      <c r="E759" s="43" t="str">
        <f>'[1]Level 4 Applications'!$AG752</f>
        <v xml:space="preserve"> </v>
      </c>
      <c r="F759" s="43">
        <f>'[1]Level 4 Applications'!E752</f>
        <v>44851</v>
      </c>
      <c r="G759" s="43" t="str">
        <f>'[1]Level 4 Applications'!BJ752</f>
        <v>Skowhegan</v>
      </c>
      <c r="H759" s="44" t="str">
        <f>'[1]Level 4 Applications'!BL752</f>
        <v>WESTON HYDRO</v>
      </c>
      <c r="I759" s="45" t="str">
        <f>'[1]Level 4 Applications'!BM752</f>
        <v>866D2</v>
      </c>
      <c r="J759" s="43" t="str">
        <f>'[1]Level 4 Applications'!AY752</f>
        <v>Solar</v>
      </c>
      <c r="K759" s="46">
        <f>'[1]Level 4 Applications'!AZ752</f>
        <v>500</v>
      </c>
      <c r="L759" s="46">
        <f>'[1]Level 4 Applications'!BC752</f>
        <v>0</v>
      </c>
      <c r="M759" s="47" t="str">
        <f>IF(OR($AG759="EXECUTED-WITHDRAWN"),"",IF('[1]Level 4 Applications'!EE752=0,"",'[1]Level 4 Applications'!EE752))</f>
        <v/>
      </c>
      <c r="N759" s="47" t="str">
        <f>IF(OR($AG759="EXECUTED-WITHDRAWN"),"",IF('[1]Level 4 Applications'!EX752=0,"",'[1]Level 4 Applications'!EX752))</f>
        <v/>
      </c>
      <c r="O759" s="47" t="str">
        <f>IF(OR($AG759="EXECUTED-WITHDRAWN"),"",IF('[1]Level 4 Applications'!EF752=0,"",'[1]Level 4 Applications'!EF752))</f>
        <v/>
      </c>
      <c r="P759" s="47" t="str">
        <f>IF(OR($AG759="EXECUTED-WITHDRAWN"),"",IF('[1]Level 4 Applications'!EY752=0,"",'[1]Level 4 Applications'!EY752))</f>
        <v/>
      </c>
      <c r="Q759" s="47">
        <f>IF(OR($AG759="EXECUTED-WITHDRAWN"),"",IF('[1]Level 4 Applications'!EG752=0,"",'[1]Level 4 Applications'!EG752))</f>
        <v>45386</v>
      </c>
      <c r="R759" s="47">
        <f>IF(OR($AG759="EXECUTED-WITHDRAWN"),"",IF('[1]Level 4 Applications'!EZ752=0,"",'[1]Level 4 Applications'!EZ752))</f>
        <v>45448</v>
      </c>
      <c r="S759" s="47" t="str">
        <f>IF(OR($AG759="EXECUTED-WITHDRAWN"),"",IF('[1]Level 4 Applications'!EH752=0,"",'[1]Level 4 Applications'!EH752))</f>
        <v/>
      </c>
      <c r="T759" s="47" t="str">
        <f>IF(OR($AG759="EXECUTED-WITHDRAWN"),"",IF('[1]Level 4 Applications'!FA752=0,"",'[1]Level 4 Applications'!FA752))</f>
        <v/>
      </c>
      <c r="U759" s="47" t="s">
        <v>125</v>
      </c>
      <c r="V759" s="47" t="str">
        <f>IF(OR($AG759="EXECUTED-WITHDRAWN"),"",IF('[1]Level 4 Applications'!FB752=0,"",'[1]Level 4 Applications'!FB752))</f>
        <v/>
      </c>
      <c r="W759" s="48">
        <f>+IF('[1]Level 4 Applications'!HG752=0,"",'[1]Level 4 Applications'!HG752)</f>
        <v>45516</v>
      </c>
      <c r="X759" s="47" t="str">
        <f>IF(OR($AG759="EXECUTED-WITHDRAWN"),"",IF('[1]Level 4 Applications'!EJ752=0,"",'[1]Level 4 Applications'!EJ752))</f>
        <v/>
      </c>
      <c r="Y759" s="47" t="str">
        <f>IF(OR($AG759="EXECUTED-WITHDRAWN"),"",IF('[1]Level 4 Applications'!FC752=0,"",'[1]Level 4 Applications'!FC752))</f>
        <v/>
      </c>
      <c r="Z759" s="47" t="str">
        <f>IF(OR($AG759="EXECUTED-WITHDRAWN"),"",IF('[1]Level 4 Applications'!EK752=0,"",'[1]Level 4 Applications'!EK752))</f>
        <v/>
      </c>
      <c r="AA759" s="47" t="str">
        <f>IF(OR($AG759="EXECUTED-WITHDRAWN"),"",IF('[1]Level 4 Applications'!FD752=0,"",'[1]Level 4 Applications'!FD752))</f>
        <v/>
      </c>
      <c r="AB759" s="47" t="str">
        <f>IF(OR($AG759="EXECUTED-WITHDRAWN"),"",IF('[1]Level 4 Applications'!EL752=0,"",'[1]Level 4 Applications'!EL752))</f>
        <v/>
      </c>
      <c r="AC759" s="47" t="str">
        <f>IF(OR($AG759="EXECUTED-WITHDRAWN"),"",IF('[1]Level 4 Applications'!FE752=0,"",'[1]Level 4 Applications'!FE752))</f>
        <v/>
      </c>
      <c r="AD759" s="47" t="str">
        <f>IF(OR($AG759="EXECUTED-WITHDRAWN"),"",IF('[1]Level 4 Applications'!EM752=0,"",'[1]Level 4 Applications'!EM752))</f>
        <v/>
      </c>
      <c r="AE759" s="47" t="str">
        <f>IF(OR($AG759="EXECUTED-WITHDRAWN"),"",IF('[1]Level 4 Applications'!FF752=0,"",'[1]Level 4 Applications'!FF752))</f>
        <v/>
      </c>
      <c r="AF759" s="48" t="str">
        <f>+IF('[1]Level 4 Applications'!IB752=0,"",'[1]Level 4 Applications'!IB752)</f>
        <v>Q2 2025</v>
      </c>
      <c r="AG759" s="6" t="s">
        <v>24</v>
      </c>
      <c r="AH759" s="6" t="s">
        <v>59</v>
      </c>
      <c r="AI759" s="48">
        <v>45796</v>
      </c>
      <c r="AJ759" s="54" t="s">
        <v>119</v>
      </c>
      <c r="AK759" s="54" t="s">
        <v>52</v>
      </c>
      <c r="AL759" s="55">
        <v>3</v>
      </c>
      <c r="AM759" s="56"/>
      <c r="AN759" s="52" t="s">
        <v>58</v>
      </c>
      <c r="AO759" s="53" t="s">
        <v>77</v>
      </c>
      <c r="AP759"/>
      <c r="AQ759"/>
      <c r="AR759"/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125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62</v>
      </c>
      <c r="AH760" s="57" t="s">
        <v>62</v>
      </c>
      <c r="AI760" s="65"/>
      <c r="AJ760" s="66" t="s">
        <v>88</v>
      </c>
      <c r="AK760" s="66" t="s">
        <v>75</v>
      </c>
      <c r="AL760" s="67">
        <v>3</v>
      </c>
      <c r="AM760" s="68"/>
      <c r="AN760" s="69" t="s">
        <v>58</v>
      </c>
      <c r="AO760" s="70" t="s">
        <v>62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125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65</v>
      </c>
      <c r="AH761" s="57" t="s">
        <v>62</v>
      </c>
      <c r="AI761" s="65"/>
      <c r="AJ761" s="66" t="s">
        <v>153</v>
      </c>
      <c r="AK761" s="66" t="s">
        <v>144</v>
      </c>
      <c r="AL761" s="67">
        <v>3</v>
      </c>
      <c r="AM761" s="68"/>
      <c r="AN761" s="69" t="s">
        <v>58</v>
      </c>
      <c r="AO761" s="70" t="s">
        <v>65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125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65</v>
      </c>
      <c r="AH762" s="57" t="s">
        <v>62</v>
      </c>
      <c r="AI762" s="65"/>
      <c r="AJ762" s="66" t="s">
        <v>145</v>
      </c>
      <c r="AK762" s="66" t="s">
        <v>116</v>
      </c>
      <c r="AL762" s="67">
        <v>3</v>
      </c>
      <c r="AM762" s="68"/>
      <c r="AN762" s="69" t="s">
        <v>58</v>
      </c>
      <c r="AO762" s="70" t="s">
        <v>65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125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62</v>
      </c>
      <c r="AH763" s="57" t="s">
        <v>62</v>
      </c>
      <c r="AI763" s="65"/>
      <c r="AJ763" s="66" t="s">
        <v>148</v>
      </c>
      <c r="AK763" s="66" t="s">
        <v>56</v>
      </c>
      <c r="AL763" s="67">
        <v>3</v>
      </c>
      <c r="AM763" s="68"/>
      <c r="AN763" s="69" t="s">
        <v>58</v>
      </c>
      <c r="AO763" s="70" t="s">
        <v>62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125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65</v>
      </c>
      <c r="AH764" s="57" t="s">
        <v>62</v>
      </c>
      <c r="AI764" s="65"/>
      <c r="AJ764" s="66" t="s">
        <v>131</v>
      </c>
      <c r="AK764" s="66" t="s">
        <v>51</v>
      </c>
      <c r="AL764" s="67">
        <v>3</v>
      </c>
      <c r="AM764" s="68"/>
      <c r="AN764" s="69" t="s">
        <v>58</v>
      </c>
      <c r="AO764" s="70" t="s">
        <v>65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125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65</v>
      </c>
      <c r="AH765" s="57" t="s">
        <v>62</v>
      </c>
      <c r="AI765" s="65"/>
      <c r="AJ765" s="66" t="s">
        <v>131</v>
      </c>
      <c r="AK765" s="66" t="s">
        <v>100</v>
      </c>
      <c r="AL765" s="67">
        <v>3</v>
      </c>
      <c r="AM765" s="68"/>
      <c r="AN765" s="69" t="s">
        <v>58</v>
      </c>
      <c r="AO765" s="70" t="s">
        <v>77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125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24</v>
      </c>
      <c r="AH766" s="6" t="s">
        <v>43</v>
      </c>
      <c r="AI766" s="48">
        <v>45154</v>
      </c>
      <c r="AJ766" s="54" t="s">
        <v>148</v>
      </c>
      <c r="AK766" s="54" t="s">
        <v>56</v>
      </c>
      <c r="AL766" s="55">
        <v>3</v>
      </c>
      <c r="AM766" s="56"/>
      <c r="AN766" s="52" t="s">
        <v>58</v>
      </c>
      <c r="AO766" s="53" t="s">
        <v>77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125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62</v>
      </c>
      <c r="AH767" s="57" t="s">
        <v>62</v>
      </c>
      <c r="AI767" s="65"/>
      <c r="AJ767" s="66" t="s">
        <v>153</v>
      </c>
      <c r="AK767" s="66" t="s">
        <v>143</v>
      </c>
      <c r="AL767" s="67">
        <v>3</v>
      </c>
      <c r="AM767" s="68"/>
      <c r="AN767" s="69" t="s">
        <v>58</v>
      </c>
      <c r="AO767" s="70" t="s">
        <v>62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125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62</v>
      </c>
      <c r="AH768" s="57" t="s">
        <v>62</v>
      </c>
      <c r="AI768" s="65"/>
      <c r="AJ768" s="66" t="s">
        <v>153</v>
      </c>
      <c r="AK768" s="66" t="s">
        <v>70</v>
      </c>
      <c r="AL768" s="67">
        <v>3</v>
      </c>
      <c r="AM768" s="68"/>
      <c r="AN768" s="69" t="s">
        <v>58</v>
      </c>
      <c r="AO768" s="70" t="s">
        <v>62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125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65</v>
      </c>
      <c r="AH769" s="57" t="s">
        <v>62</v>
      </c>
      <c r="AI769" s="65"/>
      <c r="AJ769" s="66" t="s">
        <v>119</v>
      </c>
      <c r="AK769" s="66" t="s">
        <v>45</v>
      </c>
      <c r="AL769" s="67">
        <v>3</v>
      </c>
      <c r="AM769" s="68"/>
      <c r="AN769" s="69" t="s">
        <v>58</v>
      </c>
      <c r="AO769" s="70" t="s">
        <v>65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125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62</v>
      </c>
      <c r="AH770" s="57" t="s">
        <v>62</v>
      </c>
      <c r="AI770" s="65"/>
      <c r="AJ770" s="66" t="s">
        <v>117</v>
      </c>
      <c r="AK770" s="66" t="s">
        <v>113</v>
      </c>
      <c r="AL770" s="67">
        <v>3</v>
      </c>
      <c r="AM770" s="68"/>
      <c r="AN770" s="69" t="s">
        <v>58</v>
      </c>
      <c r="AO770" s="70" t="s">
        <v>62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125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65</v>
      </c>
      <c r="AH771" s="57" t="s">
        <v>62</v>
      </c>
      <c r="AI771" s="65"/>
      <c r="AJ771" s="66" t="s">
        <v>131</v>
      </c>
      <c r="AK771" s="66" t="s">
        <v>51</v>
      </c>
      <c r="AL771" s="67">
        <v>3</v>
      </c>
      <c r="AM771" s="68"/>
      <c r="AN771" s="69" t="s">
        <v>58</v>
      </c>
      <c r="AO771" s="70" t="s">
        <v>65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125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65</v>
      </c>
      <c r="AH772" s="57" t="s">
        <v>62</v>
      </c>
      <c r="AI772" s="65"/>
      <c r="AJ772" s="66" t="s">
        <v>145</v>
      </c>
      <c r="AK772" s="66" t="s">
        <v>84</v>
      </c>
      <c r="AL772" s="67">
        <v>3</v>
      </c>
      <c r="AM772" s="68"/>
      <c r="AN772" s="69" t="s">
        <v>58</v>
      </c>
      <c r="AO772" s="53" t="s">
        <v>77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125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24</v>
      </c>
      <c r="AH773" s="6" t="s">
        <v>59</v>
      </c>
      <c r="AI773" s="48">
        <v>45450</v>
      </c>
      <c r="AJ773" s="54" t="s">
        <v>117</v>
      </c>
      <c r="AK773" s="54" t="s">
        <v>74</v>
      </c>
      <c r="AL773" s="55">
        <v>3</v>
      </c>
      <c r="AM773" s="56"/>
      <c r="AN773" s="52" t="s">
        <v>58</v>
      </c>
      <c r="AO773" s="53" t="s">
        <v>77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125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62</v>
      </c>
      <c r="AH774" s="57" t="s">
        <v>62</v>
      </c>
      <c r="AI774" s="65"/>
      <c r="AJ774" s="66" t="s">
        <v>159</v>
      </c>
      <c r="AK774" s="66" t="s">
        <v>159</v>
      </c>
      <c r="AL774" s="67">
        <v>3</v>
      </c>
      <c r="AM774" s="68"/>
      <c r="AN774" s="69" t="s">
        <v>58</v>
      </c>
      <c r="AO774" s="70" t="s">
        <v>62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125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62</v>
      </c>
      <c r="AH775" s="57" t="s">
        <v>62</v>
      </c>
      <c r="AI775" s="65"/>
      <c r="AJ775" s="66" t="s">
        <v>145</v>
      </c>
      <c r="AK775" s="66" t="s">
        <v>84</v>
      </c>
      <c r="AL775" s="67">
        <v>3</v>
      </c>
      <c r="AM775" s="68"/>
      <c r="AN775" s="69" t="s">
        <v>58</v>
      </c>
      <c r="AO775" s="70" t="s">
        <v>62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125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24</v>
      </c>
      <c r="AH776" s="6" t="s">
        <v>59</v>
      </c>
      <c r="AI776" s="48">
        <v>45700</v>
      </c>
      <c r="AJ776" s="54" t="s">
        <v>117</v>
      </c>
      <c r="AK776" s="54" t="s">
        <v>74</v>
      </c>
      <c r="AL776" s="55">
        <v>3</v>
      </c>
      <c r="AM776" s="56"/>
      <c r="AN776" s="52" t="s">
        <v>58</v>
      </c>
      <c r="AO776" s="53" t="s">
        <v>77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0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125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24</v>
      </c>
      <c r="AH777" s="6" t="s">
        <v>59</v>
      </c>
      <c r="AI777" s="89"/>
      <c r="AJ777" s="54" t="s">
        <v>131</v>
      </c>
      <c r="AK777" s="54" t="s">
        <v>114</v>
      </c>
      <c r="AL777" s="55">
        <v>3</v>
      </c>
      <c r="AM777" s="56"/>
      <c r="AN777" s="52"/>
      <c r="AO777" s="53" t="s">
        <v>138</v>
      </c>
    </row>
    <row r="778" spans="1:41" s="70" customFormat="1">
      <c r="A778" s="57">
        <f>'[1]Level 4 Applications'!A771</f>
        <v>770</v>
      </c>
      <c r="B778" s="57">
        <f>'[1]Level 4 Applications'!B771</f>
        <v>0</v>
      </c>
      <c r="C778" s="58">
        <f>'[1]Level 4 Applications'!AH771</f>
        <v>0</v>
      </c>
      <c r="D778" s="58">
        <f>'[1]Level 4 Applications'!AJ771</f>
        <v>0</v>
      </c>
      <c r="E778" s="60"/>
      <c r="F778" s="60">
        <f>'[1]Level 4 Applications'!E771</f>
        <v>44924</v>
      </c>
      <c r="G778" s="60" t="str">
        <f>'[1]Level 4 Applications'!BJ771</f>
        <v>Carrabassett Valley</v>
      </c>
      <c r="H778" s="61" t="str">
        <f>'[1]Level 4 Applications'!BL771</f>
        <v>BIGELOW</v>
      </c>
      <c r="I778" s="62" t="str">
        <f>'[1]Level 4 Applications'!BM771</f>
        <v>882D2</v>
      </c>
      <c r="J778" s="60" t="str">
        <f>'[1]Level 4 Applications'!AY771</f>
        <v>Solar/Battery</v>
      </c>
      <c r="K778" s="63">
        <f>'[1]Level 4 Applications'!AZ771</f>
        <v>0</v>
      </c>
      <c r="L778" s="63">
        <f>'[1]Level 4 Applications'!BC771</f>
        <v>0</v>
      </c>
      <c r="M778" s="64" t="str">
        <f>IF(OR($AG778="EXECUTED-WITHDRAWN"),"",IF('[1]Level 4 Applications'!EE771=0,"",'[1]Level 4 Applications'!EE771))</f>
        <v/>
      </c>
      <c r="N778" s="64" t="str">
        <f>IF(OR($AG778="EXECUTED-WITHDRAWN"),"",IF('[1]Level 4 Applications'!EX771=0,"",'[1]Level 4 Applications'!EX771))</f>
        <v/>
      </c>
      <c r="O778" s="64" t="str">
        <f>IF(OR($AG778="EXECUTED-WITHDRAWN"),"",IF('[1]Level 4 Applications'!EF771=0,"",'[1]Level 4 Applications'!EF771))</f>
        <v/>
      </c>
      <c r="P778" s="64" t="str">
        <f>IF(OR($AG778="EXECUTED-WITHDRAWN"),"",IF('[1]Level 4 Applications'!EY771=0,"",'[1]Level 4 Applications'!EY771))</f>
        <v/>
      </c>
      <c r="Q778" s="64" t="str">
        <f>IF(OR($AG778="EXECUTED-WITHDRAWN"),"",IF('[1]Level 4 Applications'!EG771=0,"",'[1]Level 4 Applications'!EG771))</f>
        <v/>
      </c>
      <c r="R778" s="64" t="str">
        <f>IF(OR($AG778="EXECUTED-WITHDRAWN"),"",IF('[1]Level 4 Applications'!EZ771=0,"",'[1]Level 4 Applications'!EZ771))</f>
        <v/>
      </c>
      <c r="S778" s="64" t="str">
        <f>IF(OR($AG778="EXECUTED-WITHDRAWN"),"",IF('[1]Level 4 Applications'!EH771=0,"",'[1]Level 4 Applications'!EH771))</f>
        <v/>
      </c>
      <c r="T778" s="64" t="str">
        <f>IF(OR($AG778="EXECUTED-WITHDRAWN"),"",IF('[1]Level 4 Applications'!FA771=0,"",'[1]Level 4 Applications'!FA771))</f>
        <v/>
      </c>
      <c r="U778" s="64" t="s">
        <v>125</v>
      </c>
      <c r="V778" s="64" t="str">
        <f>IF(OR($AG778="EXECUTED-WITHDRAWN"),"",IF('[1]Level 4 Applications'!FB771=0,"",'[1]Level 4 Applications'!FB771))</f>
        <v/>
      </c>
      <c r="W778" s="65">
        <f>+IF('[1]Level 4 Applications'!HG771=0,"",'[1]Level 4 Applications'!HG771)</f>
        <v>45162</v>
      </c>
      <c r="X778" s="64" t="str">
        <f>IF(OR($AG778="EXECUTED-WITHDRAWN"),"",IF('[1]Level 4 Applications'!EJ771=0,"",'[1]Level 4 Applications'!EJ771))</f>
        <v/>
      </c>
      <c r="Y778" s="64" t="str">
        <f>IF(OR($AG778="EXECUTED-WITHDRAWN"),"",IF('[1]Level 4 Applications'!FC771=0,"",'[1]Level 4 Applications'!FC771))</f>
        <v/>
      </c>
      <c r="Z778" s="64" t="str">
        <f>IF(OR($AG778="EXECUTED-WITHDRAWN"),"",IF('[1]Level 4 Applications'!EK771=0,"",'[1]Level 4 Applications'!EK771))</f>
        <v/>
      </c>
      <c r="AA778" s="64" t="str">
        <f>IF(OR($AG778="EXECUTED-WITHDRAWN"),"",IF('[1]Level 4 Applications'!FD771=0,"",'[1]Level 4 Applications'!FD771))</f>
        <v/>
      </c>
      <c r="AB778" s="64" t="str">
        <f>IF(OR($AG778="EXECUTED-WITHDRAWN"),"",IF('[1]Level 4 Applications'!EL771=0,"",'[1]Level 4 Applications'!EL771))</f>
        <v/>
      </c>
      <c r="AC778" s="64" t="str">
        <f>IF(OR($AG778="EXECUTED-WITHDRAWN"),"",IF('[1]Level 4 Applications'!FE771=0,"",'[1]Level 4 Applications'!FE771))</f>
        <v/>
      </c>
      <c r="AD778" s="64" t="str">
        <f>IF(OR($AG778="EXECUTED-WITHDRAWN"),"",IF('[1]Level 4 Applications'!EM771=0,"",'[1]Level 4 Applications'!EM771))</f>
        <v/>
      </c>
      <c r="AE778" s="64" t="str">
        <f>IF(OR($AG778="EXECUTED-WITHDRAWN"),"",IF('[1]Level 4 Applications'!FF771=0,"",'[1]Level 4 Applications'!FF771))</f>
        <v/>
      </c>
      <c r="AF778" s="65" t="str">
        <f>+IF('[1]Level 4 Applications'!IB771=0,"",'[1]Level 4 Applications'!IB771)</f>
        <v/>
      </c>
      <c r="AG778" s="57" t="s">
        <v>65</v>
      </c>
      <c r="AH778" s="57" t="s">
        <v>62</v>
      </c>
      <c r="AI778" s="65"/>
      <c r="AJ778" s="66" t="s">
        <v>155</v>
      </c>
      <c r="AK778" s="66" t="s">
        <v>128</v>
      </c>
      <c r="AL778" s="67">
        <v>3</v>
      </c>
      <c r="AM778" s="68"/>
      <c r="AN778" s="69"/>
      <c r="AO778" s="53" t="s">
        <v>61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125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65</v>
      </c>
      <c r="AH779" s="57" t="s">
        <v>62</v>
      </c>
      <c r="AI779" s="65"/>
      <c r="AJ779" s="66" t="s">
        <v>139</v>
      </c>
      <c r="AK779" s="66" t="s">
        <v>129</v>
      </c>
      <c r="AL779" s="67">
        <v>3</v>
      </c>
      <c r="AM779" s="68"/>
      <c r="AN779" s="69" t="s">
        <v>58</v>
      </c>
      <c r="AO779" s="70" t="s">
        <v>65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125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62</v>
      </c>
      <c r="AH780" s="57" t="s">
        <v>62</v>
      </c>
      <c r="AI780" s="65"/>
      <c r="AJ780" s="66" t="s">
        <v>119</v>
      </c>
      <c r="AK780" s="66" t="s">
        <v>45</v>
      </c>
      <c r="AL780" s="67">
        <v>3</v>
      </c>
      <c r="AM780" s="68"/>
      <c r="AN780" s="69" t="s">
        <v>58</v>
      </c>
      <c r="AO780" s="53" t="s">
        <v>61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125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62</v>
      </c>
      <c r="AH781" s="57" t="s">
        <v>62</v>
      </c>
      <c r="AI781" s="65"/>
      <c r="AJ781" s="66" t="s">
        <v>145</v>
      </c>
      <c r="AK781" s="66" t="s">
        <v>116</v>
      </c>
      <c r="AL781" s="67">
        <v>3</v>
      </c>
      <c r="AM781" s="68"/>
      <c r="AN781" s="90" t="s">
        <v>58</v>
      </c>
      <c r="AO781" s="70" t="s">
        <v>62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125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65</v>
      </c>
      <c r="AH782" s="57" t="s">
        <v>62</v>
      </c>
      <c r="AI782" s="65"/>
      <c r="AJ782" s="66" t="s">
        <v>139</v>
      </c>
      <c r="AK782" s="66" t="s">
        <v>120</v>
      </c>
      <c r="AL782" s="67">
        <v>3</v>
      </c>
      <c r="AM782" s="68"/>
      <c r="AN782" s="69" t="s">
        <v>58</v>
      </c>
      <c r="AO782" s="70" t="s">
        <v>65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125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62</v>
      </c>
      <c r="AH783" s="57" t="s">
        <v>62</v>
      </c>
      <c r="AI783" s="65"/>
      <c r="AJ783" s="66" t="s">
        <v>139</v>
      </c>
      <c r="AK783" s="66" t="s">
        <v>132</v>
      </c>
      <c r="AL783" s="67">
        <v>3</v>
      </c>
      <c r="AM783" s="68"/>
      <c r="AN783" s="90" t="s">
        <v>58</v>
      </c>
      <c r="AO783" s="70" t="s">
        <v>62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125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62</v>
      </c>
      <c r="AH784" s="57" t="s">
        <v>62</v>
      </c>
      <c r="AI784" s="65"/>
      <c r="AJ784" s="66" t="s">
        <v>88</v>
      </c>
      <c r="AK784" s="66" t="s">
        <v>151</v>
      </c>
      <c r="AL784" s="67">
        <v>3</v>
      </c>
      <c r="AM784" s="68"/>
      <c r="AN784" s="90" t="s">
        <v>58</v>
      </c>
      <c r="AO784" s="70" t="s">
        <v>62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125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62</v>
      </c>
      <c r="AH785" s="57" t="s">
        <v>62</v>
      </c>
      <c r="AI785" s="65"/>
      <c r="AJ785" s="66" t="s">
        <v>88</v>
      </c>
      <c r="AK785" s="66" t="s">
        <v>48</v>
      </c>
      <c r="AL785" s="67">
        <v>3</v>
      </c>
      <c r="AM785" s="68"/>
      <c r="AN785" s="69" t="s">
        <v>58</v>
      </c>
      <c r="AO785" s="70" t="s">
        <v>65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125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65</v>
      </c>
      <c r="AH786" s="57" t="s">
        <v>62</v>
      </c>
      <c r="AI786" s="65"/>
      <c r="AJ786" s="66" t="s">
        <v>88</v>
      </c>
      <c r="AK786" s="66" t="s">
        <v>109</v>
      </c>
      <c r="AL786" s="67">
        <v>3</v>
      </c>
      <c r="AM786" s="68"/>
      <c r="AN786" s="69" t="s">
        <v>58</v>
      </c>
      <c r="AO786" s="53" t="s">
        <v>77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125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62</v>
      </c>
      <c r="AH787" s="57" t="s">
        <v>62</v>
      </c>
      <c r="AI787" s="65"/>
      <c r="AJ787" s="66" t="s">
        <v>117</v>
      </c>
      <c r="AK787" s="66" t="s">
        <v>64</v>
      </c>
      <c r="AL787" s="67">
        <v>3</v>
      </c>
      <c r="AM787" s="68"/>
      <c r="AN787" s="69" t="s">
        <v>58</v>
      </c>
      <c r="AO787" s="53" t="s">
        <v>62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125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62</v>
      </c>
      <c r="AH788" s="57" t="s">
        <v>62</v>
      </c>
      <c r="AI788" s="65"/>
      <c r="AJ788" s="66" t="s">
        <v>139</v>
      </c>
      <c r="AK788" s="66" t="s">
        <v>82</v>
      </c>
      <c r="AL788" s="67">
        <v>3</v>
      </c>
      <c r="AM788" s="68"/>
      <c r="AN788" s="69" t="s">
        <v>58</v>
      </c>
      <c r="AO788" s="70" t="s">
        <v>62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>1 - LVFA</v>
      </c>
      <c r="D789" s="42">
        <f>'[1]Level 4 Applications'!AJ782</f>
        <v>732</v>
      </c>
      <c r="E789" s="43" t="str">
        <f>'[1]Level 4 Applications'!$AG782</f>
        <v>RQP-1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125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>
        <f>IF(OR($AG789="EXECUTED-WITHDRAWN"),"",IF('[1]Level 4 Applications'!EL782=0,"",'[1]Level 4 Applications'!EL782))</f>
        <v>45992</v>
      </c>
      <c r="AC789" s="47">
        <f>IF(OR($AG789="EXECUTED-WITHDRAWN"),"",IF('[1]Level 4 Applications'!FE782=0,"",'[1]Level 4 Applications'!FE782))</f>
        <v>45692</v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e">
        <f>+IF('[1]Level 4 Applications'!#REF!=0,"",'[1]Level 4 Applications'!#REF!)</f>
        <v>#REF!</v>
      </c>
      <c r="AG789" s="6" t="s">
        <v>24</v>
      </c>
      <c r="AH789" s="6" t="s">
        <v>59</v>
      </c>
      <c r="AI789" s="48">
        <v>45740</v>
      </c>
      <c r="AJ789" s="54" t="s">
        <v>121</v>
      </c>
      <c r="AK789" s="54" t="s">
        <v>107</v>
      </c>
      <c r="AL789" s="55">
        <v>3</v>
      </c>
      <c r="AM789" s="56"/>
      <c r="AN789" s="52" t="s">
        <v>58</v>
      </c>
      <c r="AO789" s="53" t="s">
        <v>149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125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65</v>
      </c>
      <c r="AH790" s="57" t="s">
        <v>62</v>
      </c>
      <c r="AI790" s="65"/>
      <c r="AJ790" s="66" t="s">
        <v>152</v>
      </c>
      <c r="AK790" s="66" t="s">
        <v>54</v>
      </c>
      <c r="AL790" s="67">
        <v>3</v>
      </c>
      <c r="AM790" s="68"/>
      <c r="AN790" s="69" t="s">
        <v>58</v>
      </c>
      <c r="AO790" s="70" t="s">
        <v>65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125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62</v>
      </c>
      <c r="AH791" s="57" t="s">
        <v>62</v>
      </c>
      <c r="AI791" s="65"/>
      <c r="AJ791" s="66" t="s">
        <v>145</v>
      </c>
      <c r="AK791" s="66" t="s">
        <v>116</v>
      </c>
      <c r="AL791" s="67">
        <v>3</v>
      </c>
      <c r="AM791" s="68"/>
      <c r="AN791" s="90" t="s">
        <v>58</v>
      </c>
      <c r="AO791" s="70" t="s">
        <v>62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125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62</v>
      </c>
      <c r="AH792" s="57" t="s">
        <v>62</v>
      </c>
      <c r="AI792" s="65"/>
      <c r="AJ792" s="66" t="s">
        <v>88</v>
      </c>
      <c r="AK792" s="66" t="s">
        <v>160</v>
      </c>
      <c r="AL792" s="67">
        <v>3</v>
      </c>
      <c r="AM792" s="68"/>
      <c r="AN792" s="90" t="s">
        <v>58</v>
      </c>
      <c r="AO792" s="70" t="s">
        <v>62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125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62</v>
      </c>
      <c r="AH793" s="57" t="s">
        <v>62</v>
      </c>
      <c r="AI793" s="65"/>
      <c r="AJ793" s="66" t="s">
        <v>148</v>
      </c>
      <c r="AK793" s="66" t="s">
        <v>147</v>
      </c>
      <c r="AL793" s="67">
        <v>3</v>
      </c>
      <c r="AM793" s="68"/>
      <c r="AN793" s="90" t="s">
        <v>58</v>
      </c>
      <c r="AO793" s="70" t="s">
        <v>62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125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62</v>
      </c>
      <c r="AH794" s="57" t="s">
        <v>62</v>
      </c>
      <c r="AI794" s="65"/>
      <c r="AJ794" s="66" t="s">
        <v>88</v>
      </c>
      <c r="AK794" s="66" t="s">
        <v>109</v>
      </c>
      <c r="AL794" s="67">
        <v>3</v>
      </c>
      <c r="AM794" s="68"/>
      <c r="AN794" s="90" t="s">
        <v>58</v>
      </c>
      <c r="AO794" s="70" t="s">
        <v>62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125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62</v>
      </c>
      <c r="AH795" s="57" t="s">
        <v>62</v>
      </c>
      <c r="AI795" s="65"/>
      <c r="AJ795" s="66" t="s">
        <v>88</v>
      </c>
      <c r="AK795" s="66" t="s">
        <v>151</v>
      </c>
      <c r="AL795" s="67">
        <v>3</v>
      </c>
      <c r="AM795" s="68"/>
      <c r="AN795" s="90" t="s">
        <v>58</v>
      </c>
      <c r="AO795" s="70" t="s">
        <v>62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125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62</v>
      </c>
      <c r="AH796" s="57" t="s">
        <v>62</v>
      </c>
      <c r="AI796" s="65"/>
      <c r="AJ796" s="70" t="s">
        <v>139</v>
      </c>
      <c r="AK796" s="70" t="s">
        <v>132</v>
      </c>
      <c r="AL796" s="91">
        <v>3</v>
      </c>
      <c r="AN796" s="90" t="s">
        <v>58</v>
      </c>
      <c r="AO796" s="70" t="s">
        <v>62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125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62</v>
      </c>
      <c r="AH797" s="57" t="s">
        <v>62</v>
      </c>
      <c r="AI797" s="65"/>
      <c r="AJ797" s="66" t="s">
        <v>88</v>
      </c>
      <c r="AK797" s="66" t="s">
        <v>109</v>
      </c>
      <c r="AL797" s="67">
        <v>3</v>
      </c>
      <c r="AM797" s="68"/>
      <c r="AN797" s="90" t="s">
        <v>58</v>
      </c>
      <c r="AO797" s="70" t="s">
        <v>62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125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62</v>
      </c>
      <c r="AH798" s="57" t="s">
        <v>62</v>
      </c>
      <c r="AI798" s="65"/>
      <c r="AJ798" s="66" t="s">
        <v>117</v>
      </c>
      <c r="AK798" s="66" t="s">
        <v>73</v>
      </c>
      <c r="AL798" s="67">
        <v>3</v>
      </c>
      <c r="AM798" s="68"/>
      <c r="AN798" s="69"/>
      <c r="AO798" s="53" t="s">
        <v>138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 xml:space="preserve"> </v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125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62</v>
      </c>
      <c r="AH799" s="57" t="s">
        <v>62</v>
      </c>
      <c r="AI799" s="65"/>
      <c r="AJ799" s="66" t="s">
        <v>88</v>
      </c>
      <c r="AK799" s="66" t="s">
        <v>48</v>
      </c>
      <c r="AL799" s="67">
        <v>3</v>
      </c>
      <c r="AM799" s="68"/>
      <c r="AN799" s="69"/>
      <c r="AO799" s="53" t="s">
        <v>138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125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65</v>
      </c>
      <c r="AH800" s="57" t="s">
        <v>62</v>
      </c>
      <c r="AI800" s="65"/>
      <c r="AJ800" s="66" t="s">
        <v>153</v>
      </c>
      <c r="AK800" s="66" t="s">
        <v>90</v>
      </c>
      <c r="AL800" s="67">
        <v>3</v>
      </c>
      <c r="AM800" s="68"/>
      <c r="AN800" s="90" t="s">
        <v>58</v>
      </c>
      <c r="AO800" s="70" t="s">
        <v>65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125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65</v>
      </c>
      <c r="AH801" s="57" t="s">
        <v>62</v>
      </c>
      <c r="AI801" s="65"/>
      <c r="AJ801" s="66" t="s">
        <v>139</v>
      </c>
      <c r="AK801" s="66" t="s">
        <v>132</v>
      </c>
      <c r="AL801" s="67">
        <v>3</v>
      </c>
      <c r="AM801" s="68"/>
      <c r="AN801" s="90" t="s">
        <v>58</v>
      </c>
      <c r="AO801" s="70" t="s">
        <v>65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125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62</v>
      </c>
      <c r="AH802" s="57" t="s">
        <v>62</v>
      </c>
      <c r="AI802" s="65"/>
      <c r="AJ802" s="66" t="s">
        <v>139</v>
      </c>
      <c r="AK802" s="66" t="s">
        <v>111</v>
      </c>
      <c r="AL802" s="67">
        <v>3</v>
      </c>
      <c r="AM802" s="68"/>
      <c r="AN802" s="90" t="s">
        <v>58</v>
      </c>
      <c r="AO802" s="70" t="s">
        <v>62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125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24</v>
      </c>
      <c r="AH803" s="6" t="s">
        <v>59</v>
      </c>
      <c r="AI803" s="48">
        <v>45565</v>
      </c>
      <c r="AJ803" s="54" t="s">
        <v>121</v>
      </c>
      <c r="AK803" s="54" t="s">
        <v>146</v>
      </c>
      <c r="AL803" s="55">
        <v>3</v>
      </c>
      <c r="AM803" s="56"/>
      <c r="AN803" s="92" t="s">
        <v>58</v>
      </c>
      <c r="AO803" s="53" t="s">
        <v>77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125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24</v>
      </c>
      <c r="AH804" s="6" t="s">
        <v>43</v>
      </c>
      <c r="AI804" s="48">
        <v>45393</v>
      </c>
      <c r="AJ804" s="54" t="s">
        <v>153</v>
      </c>
      <c r="AK804" s="54" t="s">
        <v>90</v>
      </c>
      <c r="AL804" s="55">
        <v>3</v>
      </c>
      <c r="AM804" s="56"/>
      <c r="AN804" s="93" t="s">
        <v>58</v>
      </c>
      <c r="AO804" s="53" t="s">
        <v>77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125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62</v>
      </c>
      <c r="AH805" s="57" t="s">
        <v>62</v>
      </c>
      <c r="AI805" s="65"/>
      <c r="AJ805" s="66" t="s">
        <v>117</v>
      </c>
      <c r="AK805" s="66" t="s">
        <v>113</v>
      </c>
      <c r="AL805" s="67">
        <v>3</v>
      </c>
      <c r="AM805" s="68"/>
      <c r="AN805" s="90" t="s">
        <v>157</v>
      </c>
      <c r="AO805" s="94" t="s">
        <v>62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125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24</v>
      </c>
      <c r="AH806" s="6" t="s">
        <v>43</v>
      </c>
      <c r="AI806" s="48">
        <v>45393</v>
      </c>
      <c r="AJ806" s="54" t="s">
        <v>153</v>
      </c>
      <c r="AK806" s="54" t="s">
        <v>90</v>
      </c>
      <c r="AL806" s="55">
        <v>3</v>
      </c>
      <c r="AM806" s="56"/>
      <c r="AN806" s="92" t="s">
        <v>58</v>
      </c>
      <c r="AO806" s="53" t="s">
        <v>126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125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62</v>
      </c>
      <c r="AH807" s="57" t="s">
        <v>62</v>
      </c>
      <c r="AI807" s="65"/>
      <c r="AJ807" s="66" t="s">
        <v>117</v>
      </c>
      <c r="AK807" s="66" t="s">
        <v>113</v>
      </c>
      <c r="AL807" s="67">
        <v>3</v>
      </c>
      <c r="AM807" s="68"/>
      <c r="AN807" s="90" t="s">
        <v>157</v>
      </c>
      <c r="AO807" s="94" t="s">
        <v>62</v>
      </c>
    </row>
    <row r="808" spans="1:41" s="70" customFormat="1">
      <c r="A808" s="57">
        <f>'[1]Level 4 Applications'!A801</f>
        <v>800</v>
      </c>
      <c r="B808" s="57">
        <f>'[1]Level 4 Applications'!B801</f>
        <v>0</v>
      </c>
      <c r="C808" s="58">
        <f>'[1]Level 4 Applications'!AH801</f>
        <v>0</v>
      </c>
      <c r="D808" s="58">
        <f>'[1]Level 4 Applications'!AJ801</f>
        <v>0</v>
      </c>
      <c r="E808" s="60" t="str">
        <f>'[1]Level 4 Applications'!$AG801</f>
        <v/>
      </c>
      <c r="F808" s="60">
        <f>'[1]Level 4 Applications'!E801</f>
        <v>45028</v>
      </c>
      <c r="G808" s="60" t="str">
        <f>'[1]Level 4 Applications'!BJ801</f>
        <v>Lewiston</v>
      </c>
      <c r="H808" s="61" t="str">
        <f>'[1]Level 4 Applications'!BL801</f>
        <v>MIDDLE STREET</v>
      </c>
      <c r="I808" s="62" t="str">
        <f>'[1]Level 4 Applications'!BM801</f>
        <v>451D8</v>
      </c>
      <c r="J808" s="60" t="str">
        <f>'[1]Level 4 Applications'!AY801</f>
        <v>Battery</v>
      </c>
      <c r="K808" s="78">
        <f>'[1]Level 4 Applications'!AZ801</f>
        <v>0</v>
      </c>
      <c r="L808" s="63">
        <f>'[1]Level 4 Applications'!BC801</f>
        <v>0</v>
      </c>
      <c r="M808" s="64" t="str">
        <f>IF(OR($AG808="EXECUTED-WITHDRAWN"),"",IF('[1]Level 4 Applications'!EE801=0,"",'[1]Level 4 Applications'!EE801))</f>
        <v/>
      </c>
      <c r="N808" s="64" t="str">
        <f>IF(OR($AG808="EXECUTED-WITHDRAWN"),"",IF('[1]Level 4 Applications'!EX801=0,"",'[1]Level 4 Applications'!EX801))</f>
        <v/>
      </c>
      <c r="O808" s="64" t="str">
        <f>IF(OR($AG808="EXECUTED-WITHDRAWN"),"",IF('[1]Level 4 Applications'!EF801=0,"",'[1]Level 4 Applications'!EF801))</f>
        <v/>
      </c>
      <c r="P808" s="64" t="str">
        <f>IF(OR($AG808="EXECUTED-WITHDRAWN"),"",IF('[1]Level 4 Applications'!EY801=0,"",'[1]Level 4 Applications'!EY801))</f>
        <v/>
      </c>
      <c r="Q808" s="64" t="str">
        <f>IF(OR($AG808="EXECUTED-WITHDRAWN"),"",IF('[1]Level 4 Applications'!EG801=0,"",'[1]Level 4 Applications'!EG801))</f>
        <v/>
      </c>
      <c r="R808" s="64" t="str">
        <f>IF(OR($AG808="EXECUTED-WITHDRAWN"),"",IF('[1]Level 4 Applications'!EZ801=0,"",'[1]Level 4 Applications'!EZ801))</f>
        <v/>
      </c>
      <c r="S808" s="64" t="str">
        <f>IF(OR($AG808="EXECUTED-WITHDRAWN"),"",IF('[1]Level 4 Applications'!EH801=0,"",'[1]Level 4 Applications'!EH801))</f>
        <v/>
      </c>
      <c r="T808" s="64" t="str">
        <f>IF(OR($AG808="EXECUTED-WITHDRAWN"),"",IF('[1]Level 4 Applications'!FA801=0,"",'[1]Level 4 Applications'!FA801))</f>
        <v/>
      </c>
      <c r="U808" s="64" t="s">
        <v>125</v>
      </c>
      <c r="V808" s="64" t="str">
        <f>IF(OR($AG808="EXECUTED-WITHDRAWN"),"",IF('[1]Level 4 Applications'!FB801=0,"",'[1]Level 4 Applications'!FB801))</f>
        <v/>
      </c>
      <c r="W808" s="65">
        <f>+IF('[1]Level 4 Applications'!HG801=0,"",'[1]Level 4 Applications'!HG801)</f>
        <v>45301</v>
      </c>
      <c r="X808" s="64" t="str">
        <f>IF(OR($AG808="EXECUTED-WITHDRAWN"),"",IF('[1]Level 4 Applications'!EJ801=0,"",'[1]Level 4 Applications'!EJ801))</f>
        <v/>
      </c>
      <c r="Y808" s="64" t="str">
        <f>IF(OR($AG808="EXECUTED-WITHDRAWN"),"",IF('[1]Level 4 Applications'!FC801=0,"",'[1]Level 4 Applications'!FC801))</f>
        <v/>
      </c>
      <c r="Z808" s="64" t="str">
        <f>IF(OR($AG808="EXECUTED-WITHDRAWN"),"",IF('[1]Level 4 Applications'!EK801=0,"",'[1]Level 4 Applications'!EK801))</f>
        <v/>
      </c>
      <c r="AA808" s="64" t="str">
        <f>IF(OR($AG808="EXECUTED-WITHDRAWN"),"",IF('[1]Level 4 Applications'!FD801=0,"",'[1]Level 4 Applications'!FD801))</f>
        <v/>
      </c>
      <c r="AB808" s="64" t="str">
        <f>IF(OR($AG808="EXECUTED-WITHDRAWN"),"",IF('[1]Level 4 Applications'!EL801=0,"",'[1]Level 4 Applications'!EL801))</f>
        <v/>
      </c>
      <c r="AC808" s="64" t="str">
        <f>IF(OR($AG808="EXECUTED-WITHDRAWN"),"",IF('[1]Level 4 Applications'!FE801=0,"",'[1]Level 4 Applications'!FE801))</f>
        <v/>
      </c>
      <c r="AD808" s="64" t="str">
        <f>IF(OR($AG808="EXECUTED-WITHDRAWN"),"",IF('[1]Level 4 Applications'!EM801=0,"",'[1]Level 4 Applications'!EM801))</f>
        <v/>
      </c>
      <c r="AE808" s="64" t="str">
        <f>IF(OR($AG808="EXECUTED-WITHDRAWN"),"",IF('[1]Level 4 Applications'!FF801=0,"",'[1]Level 4 Applications'!FF801))</f>
        <v/>
      </c>
      <c r="AF808" s="65" t="str">
        <f>+IF('[1]Level 4 Applications'!IB801=0,"",'[1]Level 4 Applications'!IB801)</f>
        <v/>
      </c>
      <c r="AG808" s="57" t="s">
        <v>65</v>
      </c>
      <c r="AH808" s="57" t="s">
        <v>62</v>
      </c>
      <c r="AI808" s="65"/>
      <c r="AJ808" s="66" t="s">
        <v>88</v>
      </c>
      <c r="AK808" s="66" t="s">
        <v>158</v>
      </c>
      <c r="AL808" s="67">
        <v>3</v>
      </c>
      <c r="AM808" s="68"/>
      <c r="AN808" s="69"/>
      <c r="AO808" s="53" t="s">
        <v>61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125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5" t="s">
        <v>24</v>
      </c>
      <c r="AH809" s="6" t="s">
        <v>59</v>
      </c>
      <c r="AI809" s="48">
        <v>45567</v>
      </c>
      <c r="AJ809" s="54" t="s">
        <v>148</v>
      </c>
      <c r="AK809" s="54" t="s">
        <v>71</v>
      </c>
      <c r="AL809" s="55">
        <v>3</v>
      </c>
      <c r="AM809" s="56"/>
      <c r="AN809" s="52" t="s">
        <v>58</v>
      </c>
      <c r="AO809" s="53" t="s">
        <v>77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125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62</v>
      </c>
      <c r="AH810" s="57" t="s">
        <v>62</v>
      </c>
      <c r="AI810" s="65"/>
      <c r="AJ810" s="66" t="s">
        <v>98</v>
      </c>
      <c r="AK810" s="66" t="s">
        <v>86</v>
      </c>
      <c r="AL810" s="67">
        <v>3</v>
      </c>
      <c r="AM810" s="68"/>
      <c r="AN810" s="90" t="s">
        <v>58</v>
      </c>
      <c r="AO810" s="70" t="s">
        <v>62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125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24</v>
      </c>
      <c r="AH811" s="6" t="s">
        <v>59</v>
      </c>
      <c r="AI811" s="48">
        <v>45680</v>
      </c>
      <c r="AJ811" s="54" t="s">
        <v>117</v>
      </c>
      <c r="AK811" s="54" t="s">
        <v>74</v>
      </c>
      <c r="AL811" s="55">
        <v>3</v>
      </c>
      <c r="AM811" s="56"/>
      <c r="AN811" s="52" t="s">
        <v>58</v>
      </c>
      <c r="AO811" s="53" t="s">
        <v>126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125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62</v>
      </c>
      <c r="AH812" s="57" t="s">
        <v>62</v>
      </c>
      <c r="AI812" s="65"/>
      <c r="AJ812" s="66" t="s">
        <v>145</v>
      </c>
      <c r="AK812" s="66" t="s">
        <v>84</v>
      </c>
      <c r="AL812" s="67">
        <v>3</v>
      </c>
      <c r="AM812" s="68"/>
      <c r="AN812" s="90" t="s">
        <v>58</v>
      </c>
      <c r="AO812" s="70" t="s">
        <v>62</v>
      </c>
    </row>
    <row r="813" spans="1:41">
      <c r="A813" s="6">
        <f>'[1]Level 4 Applications'!A806</f>
        <v>805</v>
      </c>
      <c r="B813" s="6">
        <f>'[1]Level 4 Applications'!B806</f>
        <v>0</v>
      </c>
      <c r="C813" s="42">
        <f>'[1]Level 4 Applications'!AH806</f>
        <v>0</v>
      </c>
      <c r="D813" s="42">
        <f>'[1]Level 4 Applications'!AJ806</f>
        <v>726</v>
      </c>
      <c r="E813" s="43" t="str">
        <f>'[1]Level 4 Applications'!$AG806</f>
        <v xml:space="preserve"> </v>
      </c>
      <c r="F813" s="43">
        <f>'[1]Level 4 Applications'!E806</f>
        <v>45041</v>
      </c>
      <c r="G813" s="43" t="str">
        <f>'[1]Level 4 Applications'!BJ806</f>
        <v xml:space="preserve">Manchester </v>
      </c>
      <c r="H813" s="44" t="str">
        <f>'[1]Level 4 Applications'!BL806</f>
        <v>MANCHESTER</v>
      </c>
      <c r="I813" s="45" t="str">
        <f>'[1]Level 4 Applications'!BM806</f>
        <v>233D2</v>
      </c>
      <c r="J813" s="43" t="str">
        <f>'[1]Level 4 Applications'!AY806</f>
        <v>Solar/Battery</v>
      </c>
      <c r="K813" s="46">
        <f>'[1]Level 4 Applications'!AZ806</f>
        <v>996</v>
      </c>
      <c r="L813" s="46">
        <f>'[1]Level 4 Applications'!BD806</f>
        <v>996</v>
      </c>
      <c r="M813" s="47" t="str">
        <f>IF(OR($AG813="EXECUTED-WITHDRAWN"),"",IF('[1]Level 4 Applications'!EE806=0,"",'[1]Level 4 Applications'!EE806))</f>
        <v/>
      </c>
      <c r="N813" s="47" t="str">
        <f>IF(OR($AG813="EXECUTED-WITHDRAWN"),"",IF('[1]Level 4 Applications'!EX806=0,"",'[1]Level 4 Applications'!EX806))</f>
        <v/>
      </c>
      <c r="O813" s="47" t="str">
        <f>IF(OR($AG813="EXECUTED-WITHDRAWN"),"",IF('[1]Level 4 Applications'!EF806=0,"",'[1]Level 4 Applications'!EF806))</f>
        <v/>
      </c>
      <c r="P813" s="47" t="str">
        <f>IF(OR($AG813="EXECUTED-WITHDRAWN"),"",IF('[1]Level 4 Applications'!EY806=0,"",'[1]Level 4 Applications'!EY806))</f>
        <v/>
      </c>
      <c r="Q813" s="47">
        <f>IF(OR($AG813="EXECUTED-WITHDRAWN"),"",IF('[1]Level 4 Applications'!EG806=0,"",'[1]Level 4 Applications'!EG806))</f>
        <v>45707</v>
      </c>
      <c r="R813" s="47">
        <f>IF(OR($AG813="EXECUTED-WITHDRAWN"),"",IF('[1]Level 4 Applications'!EZ806=0,"",'[1]Level 4 Applications'!EZ806))</f>
        <v>45764</v>
      </c>
      <c r="S813" s="47" t="str">
        <f>IF(OR($AG813="EXECUTED-WITHDRAWN"),"",IF('[1]Level 4 Applications'!EH806=0,"",'[1]Level 4 Applications'!EH806))</f>
        <v/>
      </c>
      <c r="T813" s="47" t="str">
        <f>IF(OR($AG813="EXECUTED-WITHDRAWN"),"",IF('[1]Level 4 Applications'!FA806=0,"",'[1]Level 4 Applications'!FA806))</f>
        <v/>
      </c>
      <c r="U813" s="47" t="s">
        <v>125</v>
      </c>
      <c r="V813" s="47" t="str">
        <f>IF(OR($AG813="EXECUTED-WITHDRAWN"),"",IF('[1]Level 4 Applications'!FB806=0,"",'[1]Level 4 Applications'!FB806))</f>
        <v/>
      </c>
      <c r="W813" s="48">
        <f>+IF('[1]Level 4 Applications'!HG806=0,"",'[1]Level 4 Applications'!HG806)</f>
        <v>45863</v>
      </c>
      <c r="X813" s="47" t="str">
        <f>IF(OR($AG813="EXECUTED-WITHDRAWN"),"",IF('[1]Level 4 Applications'!EJ806=0,"",'[1]Level 4 Applications'!EJ806))</f>
        <v/>
      </c>
      <c r="Y813" s="47" t="str">
        <f>IF(OR($AG813="EXECUTED-WITHDRAWN"),"",IF('[1]Level 4 Applications'!FC806=0,"",'[1]Level 4 Applications'!FC806))</f>
        <v/>
      </c>
      <c r="Z813" s="47" t="str">
        <f>IF(OR($AG813="EXECUTED-WITHDRAWN"),"",IF('[1]Level 4 Applications'!EK806=0,"",'[1]Level 4 Applications'!EK806))</f>
        <v/>
      </c>
      <c r="AA813" s="47" t="str">
        <f>IF(OR($AG813="EXECUTED-WITHDRAWN"),"",IF('[1]Level 4 Applications'!FD806=0,"",'[1]Level 4 Applications'!FD806))</f>
        <v/>
      </c>
      <c r="AB813" s="47" t="str">
        <f>IF(OR($AG813="EXECUTED-WITHDRAWN"),"",IF('[1]Level 4 Applications'!EL806=0,"",'[1]Level 4 Applications'!EL806))</f>
        <v/>
      </c>
      <c r="AC813" s="47" t="str">
        <f>IF(OR($AG813="EXECUTED-WITHDRAWN"),"",IF('[1]Level 4 Applications'!FE806=0,"",'[1]Level 4 Applications'!FE806))</f>
        <v/>
      </c>
      <c r="AD813" s="47" t="str">
        <f>IF(OR($AG813="EXECUTED-WITHDRAWN"),"",IF('[1]Level 4 Applications'!EM806=0,"",'[1]Level 4 Applications'!EM806))</f>
        <v/>
      </c>
      <c r="AE813" s="47" t="str">
        <f>IF(OR($AG813="EXECUTED-WITHDRAWN"),"",IF('[1]Level 4 Applications'!FF806=0,"",'[1]Level 4 Applications'!FF806))</f>
        <v/>
      </c>
      <c r="AF813" s="48" t="str">
        <f>+IF('[1]Level 4 Applications'!IB806=0,"",'[1]Level 4 Applications'!IB806)</f>
        <v>Q2 2026</v>
      </c>
      <c r="AG813" s="6" t="s">
        <v>24</v>
      </c>
      <c r="AH813" s="6" t="s">
        <v>59</v>
      </c>
      <c r="AI813" s="65"/>
      <c r="AJ813" s="54" t="s">
        <v>131</v>
      </c>
      <c r="AK813" s="54" t="s">
        <v>51</v>
      </c>
      <c r="AL813" s="55">
        <v>3</v>
      </c>
      <c r="AM813" s="56"/>
      <c r="AN813" s="92" t="s">
        <v>58</v>
      </c>
      <c r="AO813" s="53" t="s">
        <v>149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125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24</v>
      </c>
      <c r="AH814" s="6" t="s">
        <v>59</v>
      </c>
      <c r="AI814" s="48">
        <v>45733</v>
      </c>
      <c r="AJ814" s="54" t="s">
        <v>139</v>
      </c>
      <c r="AK814" s="54" t="s">
        <v>129</v>
      </c>
      <c r="AL814" s="55">
        <v>3</v>
      </c>
      <c r="AM814" s="56"/>
      <c r="AN814" s="92" t="s">
        <v>58</v>
      </c>
      <c r="AO814" s="53" t="s">
        <v>126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125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65</v>
      </c>
      <c r="AH815" s="57" t="s">
        <v>62</v>
      </c>
      <c r="AI815" s="65"/>
      <c r="AJ815" s="66" t="s">
        <v>148</v>
      </c>
      <c r="AK815" s="66" t="s">
        <v>110</v>
      </c>
      <c r="AL815" s="67">
        <v>3</v>
      </c>
      <c r="AM815" s="68"/>
      <c r="AN815" s="90" t="s">
        <v>58</v>
      </c>
      <c r="AO815" s="53" t="s">
        <v>77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125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24</v>
      </c>
      <c r="AH816" s="6" t="s">
        <v>59</v>
      </c>
      <c r="AI816" s="48">
        <v>45758</v>
      </c>
      <c r="AJ816" s="54" t="s">
        <v>148</v>
      </c>
      <c r="AK816" s="54" t="s">
        <v>56</v>
      </c>
      <c r="AL816" s="55">
        <v>3</v>
      </c>
      <c r="AM816" s="56"/>
      <c r="AN816" s="52"/>
      <c r="AO816" s="53" t="s">
        <v>138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>
        <f>'[1]Level 4 Applications'!AH810</f>
        <v>0</v>
      </c>
      <c r="D817" s="42">
        <f>'[1]Level 4 Applications'!AJ810</f>
        <v>0</v>
      </c>
      <c r="E817" s="43" t="str">
        <f>'[1]Level 4 Applications'!$AG810</f>
        <v/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125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>
        <f>IF(OR($AG817="EXECUTED-WITHDRAWN"),"",IF('[1]Level 4 Applications'!FC810=0,"",'[1]Level 4 Applications'!FC810))</f>
        <v>45964</v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24</v>
      </c>
      <c r="AH817" s="6" t="s">
        <v>59</v>
      </c>
      <c r="AI817" s="48">
        <v>45582</v>
      </c>
      <c r="AJ817" s="54" t="s">
        <v>145</v>
      </c>
      <c r="AK817" s="54" t="s">
        <v>116</v>
      </c>
      <c r="AL817" s="55">
        <v>3</v>
      </c>
      <c r="AM817" s="56"/>
      <c r="AN817" s="92" t="s">
        <v>58</v>
      </c>
      <c r="AO817" s="53" t="s">
        <v>61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125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62</v>
      </c>
      <c r="AH818" s="57" t="s">
        <v>62</v>
      </c>
      <c r="AI818" s="65"/>
      <c r="AJ818" s="66" t="s">
        <v>145</v>
      </c>
      <c r="AK818" s="66" t="s">
        <v>116</v>
      </c>
      <c r="AL818" s="67">
        <v>3</v>
      </c>
      <c r="AM818" s="68"/>
      <c r="AN818" s="90" t="s">
        <v>58</v>
      </c>
      <c r="AO818" s="70" t="s">
        <v>62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125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65</v>
      </c>
      <c r="AH819" s="57" t="s">
        <v>62</v>
      </c>
      <c r="AI819" s="65"/>
      <c r="AJ819" s="66" t="s">
        <v>153</v>
      </c>
      <c r="AK819" s="66" t="s">
        <v>90</v>
      </c>
      <c r="AL819" s="67">
        <v>3</v>
      </c>
      <c r="AM819" s="68"/>
      <c r="AN819" s="96" t="s">
        <v>58</v>
      </c>
      <c r="AO819" s="53" t="s">
        <v>149</v>
      </c>
    </row>
    <row r="820" spans="1:41" s="70" customFormat="1">
      <c r="A820" s="57">
        <f>'[1]Level 4 Applications'!A813</f>
        <v>812</v>
      </c>
      <c r="B820" s="57">
        <f>'[1]Level 4 Applications'!B813</f>
        <v>0</v>
      </c>
      <c r="C820" s="58">
        <f>'[1]Level 4 Applications'!AH813</f>
        <v>0</v>
      </c>
      <c r="D820" s="58">
        <f>'[1]Level 4 Applications'!AJ813</f>
        <v>0</v>
      </c>
      <c r="E820" s="60" t="str">
        <f>'[1]Level 4 Applications'!$AG813</f>
        <v/>
      </c>
      <c r="F820" s="60">
        <f>'[1]Level 4 Applications'!E813</f>
        <v>45051</v>
      </c>
      <c r="G820" s="60" t="str">
        <f>'[1]Level 4 Applications'!BJ813</f>
        <v>South Portland</v>
      </c>
      <c r="H820" s="61" t="str">
        <f>'[1]Level 4 Applications'!BL813</f>
        <v>RIGBY</v>
      </c>
      <c r="I820" s="62" t="str">
        <f>'[1]Level 4 Applications'!BM813</f>
        <v>650D4</v>
      </c>
      <c r="J820" s="60" t="str">
        <f>'[1]Level 4 Applications'!AY813</f>
        <v>Solar/Battery</v>
      </c>
      <c r="K820" s="63">
        <f>'[1]Level 4 Applications'!AZ813</f>
        <v>0</v>
      </c>
      <c r="L820" s="63">
        <f>'[1]Level 4 Applications'!BC813</f>
        <v>0</v>
      </c>
      <c r="M820" s="64" t="str">
        <f>IF(OR($AG820="EXECUTED-WITHDRAWN"),"",IF('[1]Level 4 Applications'!EE813=0,"",'[1]Level 4 Applications'!EE813))</f>
        <v/>
      </c>
      <c r="N820" s="64" t="str">
        <f>IF(OR($AG820="EXECUTED-WITHDRAWN"),"",IF('[1]Level 4 Applications'!EX813=0,"",'[1]Level 4 Applications'!EX813))</f>
        <v/>
      </c>
      <c r="O820" s="64" t="str">
        <f>IF(OR($AG820="EXECUTED-WITHDRAWN"),"",IF('[1]Level 4 Applications'!EF813=0,"",'[1]Level 4 Applications'!EF813))</f>
        <v/>
      </c>
      <c r="P820" s="64" t="str">
        <f>IF(OR($AG820="EXECUTED-WITHDRAWN"),"",IF('[1]Level 4 Applications'!EY813=0,"",'[1]Level 4 Applications'!EY813))</f>
        <v/>
      </c>
      <c r="Q820" s="64" t="str">
        <f>IF(OR($AG820="EXECUTED-WITHDRAWN"),"",IF('[1]Level 4 Applications'!EG813=0,"",'[1]Level 4 Applications'!EG813))</f>
        <v/>
      </c>
      <c r="R820" s="64" t="str">
        <f>IF(OR($AG820="EXECUTED-WITHDRAWN"),"",IF('[1]Level 4 Applications'!EZ813=0,"",'[1]Level 4 Applications'!EZ813))</f>
        <v/>
      </c>
      <c r="S820" s="64" t="str">
        <f>IF(OR($AG820="EXECUTED-WITHDRAWN"),"",IF('[1]Level 4 Applications'!EH813=0,"",'[1]Level 4 Applications'!EH813))</f>
        <v/>
      </c>
      <c r="T820" s="64" t="str">
        <f>IF(OR($AG820="EXECUTED-WITHDRAWN"),"",IF('[1]Level 4 Applications'!FA813=0,"",'[1]Level 4 Applications'!FA813))</f>
        <v/>
      </c>
      <c r="U820" s="64" t="s">
        <v>125</v>
      </c>
      <c r="V820" s="64" t="str">
        <f>IF(OR($AG820="EXECUTED-WITHDRAWN"),"",IF('[1]Level 4 Applications'!FB813=0,"",'[1]Level 4 Applications'!FB813))</f>
        <v/>
      </c>
      <c r="W820" s="65">
        <f>+IF('[1]Level 4 Applications'!HG813=0,"",'[1]Level 4 Applications'!HG813)</f>
        <v>45258</v>
      </c>
      <c r="X820" s="64" t="str">
        <f>IF(OR($AG820="EXECUTED-WITHDRAWN"),"",IF('[1]Level 4 Applications'!EJ813=0,"",'[1]Level 4 Applications'!EJ813))</f>
        <v/>
      </c>
      <c r="Y820" s="64" t="str">
        <f>IF(OR($AG820="EXECUTED-WITHDRAWN"),"",IF('[1]Level 4 Applications'!FC813=0,"",'[1]Level 4 Applications'!FC813))</f>
        <v/>
      </c>
      <c r="Z820" s="64" t="str">
        <f>IF(OR($AG820="EXECUTED-WITHDRAWN"),"",IF('[1]Level 4 Applications'!EK813=0,"",'[1]Level 4 Applications'!EK813))</f>
        <v/>
      </c>
      <c r="AA820" s="64" t="str">
        <f>IF(OR($AG820="EXECUTED-WITHDRAWN"),"",IF('[1]Level 4 Applications'!FD813=0,"",'[1]Level 4 Applications'!FD813))</f>
        <v/>
      </c>
      <c r="AB820" s="64" t="str">
        <f>IF(OR($AG820="EXECUTED-WITHDRAWN"),"",IF('[1]Level 4 Applications'!EL813=0,"",'[1]Level 4 Applications'!EL813))</f>
        <v/>
      </c>
      <c r="AC820" s="64" t="str">
        <f>IF(OR($AG820="EXECUTED-WITHDRAWN"),"",IF('[1]Level 4 Applications'!FE813=0,"",'[1]Level 4 Applications'!FE813))</f>
        <v/>
      </c>
      <c r="AD820" s="64" t="str">
        <f>IF(OR($AG820="EXECUTED-WITHDRAWN"),"",IF('[1]Level 4 Applications'!EM813=0,"",'[1]Level 4 Applications'!EM813))</f>
        <v/>
      </c>
      <c r="AE820" s="64" t="str">
        <f>IF(OR($AG820="EXECUTED-WITHDRAWN"),"",IF('[1]Level 4 Applications'!FF813=0,"",'[1]Level 4 Applications'!FF813))</f>
        <v/>
      </c>
      <c r="AF820" s="65" t="str">
        <f>+IF('[1]Level 4 Applications'!IB813=0,"",'[1]Level 4 Applications'!IB813)</f>
        <v>Q3 2026</v>
      </c>
      <c r="AG820" s="57" t="s">
        <v>65</v>
      </c>
      <c r="AH820" s="57" t="s">
        <v>62</v>
      </c>
      <c r="AI820" s="65">
        <v>45385</v>
      </c>
      <c r="AJ820" s="66" t="s">
        <v>153</v>
      </c>
      <c r="AK820" s="66" t="s">
        <v>144</v>
      </c>
      <c r="AL820" s="67">
        <v>3</v>
      </c>
      <c r="AM820" s="68"/>
      <c r="AN820" s="96" t="s">
        <v>58</v>
      </c>
      <c r="AO820" s="53" t="s">
        <v>61</v>
      </c>
    </row>
    <row r="821" spans="1:41">
      <c r="A821" s="6">
        <f>'[1]Level 4 Applications'!A814</f>
        <v>813</v>
      </c>
      <c r="B821" s="6">
        <f>'[1]Level 4 Applications'!B814</f>
        <v>0</v>
      </c>
      <c r="C821" s="42">
        <f>'[1]Level 4 Applications'!AH814</f>
        <v>0</v>
      </c>
      <c r="D821" s="42">
        <f>'[1]Level 4 Applications'!AJ814</f>
        <v>0</v>
      </c>
      <c r="E821" s="43" t="str">
        <f>'[1]Level 4 Applications'!$AG814</f>
        <v/>
      </c>
      <c r="F821" s="43">
        <f>'[1]Level 4 Applications'!E814</f>
        <v>45051</v>
      </c>
      <c r="G821" s="43" t="str">
        <f>'[1]Level 4 Applications'!BJ814</f>
        <v>Sidney</v>
      </c>
      <c r="H821" s="44" t="str">
        <f>'[1]Level 4 Applications'!BL814</f>
        <v>SIDNEY</v>
      </c>
      <c r="I821" s="45" t="str">
        <f>'[1]Level 4 Applications'!BM814</f>
        <v>242D1</v>
      </c>
      <c r="J821" s="43" t="str">
        <f>'[1]Level 4 Applications'!AY814</f>
        <v>Solar/Battery</v>
      </c>
      <c r="K821" s="46">
        <f>'[1]Level 4 Applications'!AZ814</f>
        <v>996</v>
      </c>
      <c r="L821" s="46">
        <f>'[1]Level 4 Applications'!BC814</f>
        <v>0</v>
      </c>
      <c r="M821" s="47" t="str">
        <f>IF(OR($AG821="EXECUTED-WITHDRAWN"),"",IF('[1]Level 4 Applications'!EE814=0,"",'[1]Level 4 Applications'!EE814))</f>
        <v/>
      </c>
      <c r="N821" s="47" t="str">
        <f>IF(OR($AG821="EXECUTED-WITHDRAWN"),"",IF('[1]Level 4 Applications'!EX814=0,"",'[1]Level 4 Applications'!EX814))</f>
        <v/>
      </c>
      <c r="O821" s="47" t="str">
        <f>IF(OR($AG821="EXECUTED-WITHDRAWN"),"",IF('[1]Level 4 Applications'!EF814=0,"",'[1]Level 4 Applications'!EF814))</f>
        <v/>
      </c>
      <c r="P821" s="47" t="str">
        <f>IF(OR($AG821="EXECUTED-WITHDRAWN"),"",IF('[1]Level 4 Applications'!EY814=0,"",'[1]Level 4 Applications'!EY814))</f>
        <v/>
      </c>
      <c r="Q821" s="47">
        <f>IF(OR($AG821="EXECUTED-WITHDRAWN"),"",IF('[1]Level 4 Applications'!EG814=0,"",'[1]Level 4 Applications'!EG814))</f>
        <v>45142</v>
      </c>
      <c r="R821" s="47">
        <f>IF(OR($AG821="EXECUTED-WITHDRAWN"),"",IF('[1]Level 4 Applications'!EZ814=0,"",'[1]Level 4 Applications'!EZ814))</f>
        <v>45208</v>
      </c>
      <c r="S821" s="47" t="str">
        <f>IF(OR($AG821="EXECUTED-WITHDRAWN"),"",IF('[1]Level 4 Applications'!EH814=0,"",'[1]Level 4 Applications'!EH814))</f>
        <v/>
      </c>
      <c r="T821" s="47" t="str">
        <f>IF(OR($AG821="EXECUTED-WITHDRAWN"),"",IF('[1]Level 4 Applications'!FA814=0,"",'[1]Level 4 Applications'!FA814))</f>
        <v/>
      </c>
      <c r="U821" s="47" t="s">
        <v>125</v>
      </c>
      <c r="V821" s="47" t="str">
        <f>IF(OR($AG821="EXECUTED-WITHDRAWN"),"",IF('[1]Level 4 Applications'!FB814=0,"",'[1]Level 4 Applications'!FB814))</f>
        <v/>
      </c>
      <c r="W821" s="48">
        <f>+IF('[1]Level 4 Applications'!HG814=0,"",'[1]Level 4 Applications'!HG814)</f>
        <v>45260</v>
      </c>
      <c r="X821" s="47" t="str">
        <f>IF(OR($AG821="EXECUTED-WITHDRAWN"),"",IF('[1]Level 4 Applications'!EJ814=0,"",'[1]Level 4 Applications'!EJ814))</f>
        <v/>
      </c>
      <c r="Y821" s="47" t="str">
        <f>IF(OR($AG821="EXECUTED-WITHDRAWN"),"",IF('[1]Level 4 Applications'!FC814=0,"",'[1]Level 4 Applications'!FC814))</f>
        <v/>
      </c>
      <c r="Z821" s="47" t="str">
        <f>IF(OR($AG821="EXECUTED-WITHDRAWN"),"",IF('[1]Level 4 Applications'!EK814=0,"",'[1]Level 4 Applications'!EK814))</f>
        <v/>
      </c>
      <c r="AA821" s="47" t="str">
        <f>IF(OR($AG821="EXECUTED-WITHDRAWN"),"",IF('[1]Level 4 Applications'!FD814=0,"",'[1]Level 4 Applications'!FD814))</f>
        <v/>
      </c>
      <c r="AB821" s="47" t="str">
        <f>IF(OR($AG821="EXECUTED-WITHDRAWN"),"",IF('[1]Level 4 Applications'!EL814=0,"",'[1]Level 4 Applications'!EL814))</f>
        <v/>
      </c>
      <c r="AC821" s="47" t="str">
        <f>IF(OR($AG821="EXECUTED-WITHDRAWN"),"",IF('[1]Level 4 Applications'!FE814=0,"",'[1]Level 4 Applications'!FE814))</f>
        <v/>
      </c>
      <c r="AD821" s="47" t="str">
        <f>IF(OR($AG821="EXECUTED-WITHDRAWN"),"",IF('[1]Level 4 Applications'!EM814=0,"",'[1]Level 4 Applications'!EM814))</f>
        <v/>
      </c>
      <c r="AE821" s="47" t="str">
        <f>IF(OR($AG821="EXECUTED-WITHDRAWN"),"",IF('[1]Level 4 Applications'!FF814=0,"",'[1]Level 4 Applications'!FF814))</f>
        <v/>
      </c>
      <c r="AF821" s="48" t="str">
        <f>+IF('[1]Level 4 Applications'!IB814=0,"",'[1]Level 4 Applications'!IB814)</f>
        <v>Q2 2026</v>
      </c>
      <c r="AG821" s="6" t="s">
        <v>24</v>
      </c>
      <c r="AH821" s="6" t="s">
        <v>59</v>
      </c>
      <c r="AI821" s="83">
        <v>45496</v>
      </c>
      <c r="AJ821" s="54" t="s">
        <v>131</v>
      </c>
      <c r="AK821" s="54" t="s">
        <v>51</v>
      </c>
      <c r="AL821" s="55">
        <v>3</v>
      </c>
      <c r="AM821" s="56"/>
      <c r="AN821" s="92" t="s">
        <v>58</v>
      </c>
      <c r="AO821" s="53" t="s">
        <v>61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125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24</v>
      </c>
      <c r="AH822" s="6" t="s">
        <v>59</v>
      </c>
      <c r="AI822" s="48">
        <v>45358</v>
      </c>
      <c r="AJ822" s="54" t="s">
        <v>145</v>
      </c>
      <c r="AK822" s="54" t="s">
        <v>48</v>
      </c>
      <c r="AL822" s="55">
        <v>3</v>
      </c>
      <c r="AM822" s="56"/>
      <c r="AN822" s="92" t="s">
        <v>58</v>
      </c>
      <c r="AO822" s="53" t="s">
        <v>61</v>
      </c>
    </row>
    <row r="823" spans="1:41" s="70" customFormat="1">
      <c r="A823" s="57">
        <f>'[1]Level 4 Applications'!A816</f>
        <v>815</v>
      </c>
      <c r="B823" s="57">
        <f>'[1]Level 4 Applications'!B816</f>
        <v>0</v>
      </c>
      <c r="C823" s="58">
        <f>'[1]Level 4 Applications'!AH816</f>
        <v>0</v>
      </c>
      <c r="D823" s="58">
        <f>'[1]Level 4 Applications'!AJ816</f>
        <v>707</v>
      </c>
      <c r="E823" s="60" t="str">
        <f>'[1]Level 4 Applications'!$AG816</f>
        <v/>
      </c>
      <c r="F823" s="60">
        <f>'[1]Level 4 Applications'!E816</f>
        <v>45055</v>
      </c>
      <c r="G823" s="60" t="str">
        <f>'[1]Level 4 Applications'!BJ816</f>
        <v>Rumford</v>
      </c>
      <c r="H823" s="61" t="str">
        <f>'[1]Level 4 Applications'!BL816</f>
        <v>RUMFORD</v>
      </c>
      <c r="I823" s="62" t="str">
        <f>'[1]Level 4 Applications'!BM816</f>
        <v>447D2</v>
      </c>
      <c r="J823" s="60" t="str">
        <f>'[1]Level 4 Applications'!AY816</f>
        <v>Solar</v>
      </c>
      <c r="K823" s="63">
        <f>'[1]Level 4 Applications'!AZ816</f>
        <v>0</v>
      </c>
      <c r="L823" s="63">
        <f>'[1]Level 4 Applications'!BC816</f>
        <v>0</v>
      </c>
      <c r="M823" s="64" t="str">
        <f>IF(OR($AG823="EXECUTED-WITHDRAWN"),"",IF('[1]Level 4 Applications'!EE816=0,"",'[1]Level 4 Applications'!EE816))</f>
        <v/>
      </c>
      <c r="N823" s="64" t="str">
        <f>IF(OR($AG823="EXECUTED-WITHDRAWN"),"",IF('[1]Level 4 Applications'!EX816=0,"",'[1]Level 4 Applications'!EX816))</f>
        <v/>
      </c>
      <c r="O823" s="64" t="str">
        <f>IF(OR($AG823="EXECUTED-WITHDRAWN"),"",IF('[1]Level 4 Applications'!EF816=0,"",'[1]Level 4 Applications'!EF816))</f>
        <v/>
      </c>
      <c r="P823" s="64" t="str">
        <f>IF(OR($AG823="EXECUTED-WITHDRAWN"),"",IF('[1]Level 4 Applications'!EY816=0,"",'[1]Level 4 Applications'!EY816))</f>
        <v/>
      </c>
      <c r="Q823" s="64">
        <f>IF(OR($AG823="EXECUTED-WITHDRAWN"),"",IF('[1]Level 4 Applications'!EG816=0,"",'[1]Level 4 Applications'!EG816))</f>
        <v>45909</v>
      </c>
      <c r="R823" s="64">
        <f>IF(OR($AG823="EXECUTED-WITHDRAWN"),"",IF('[1]Level 4 Applications'!EZ816=0,"",'[1]Level 4 Applications'!EZ816))</f>
        <v>45974</v>
      </c>
      <c r="S823" s="64" t="str">
        <f>IF(OR($AG823="EXECUTED-WITHDRAWN"),"",IF('[1]Level 4 Applications'!EH816=0,"",'[1]Level 4 Applications'!EH816))</f>
        <v/>
      </c>
      <c r="T823" s="64" t="str">
        <f>IF(OR($AG823="EXECUTED-WITHDRAWN"),"",IF('[1]Level 4 Applications'!FA816=0,"",'[1]Level 4 Applications'!FA816))</f>
        <v/>
      </c>
      <c r="U823" s="64" t="s">
        <v>125</v>
      </c>
      <c r="V823" s="64" t="str">
        <f>IF(OR($AG823="EXECUTED-WITHDRAWN"),"",IF('[1]Level 4 Applications'!FB816=0,"",'[1]Level 4 Applications'!FB816))</f>
        <v/>
      </c>
      <c r="W823" s="65" t="str">
        <f>+IF('[1]Level 4 Applications'!HG816=0,"",'[1]Level 4 Applications'!HG816)</f>
        <v/>
      </c>
      <c r="X823" s="64" t="str">
        <f>IF(OR($AG823="EXECUTED-WITHDRAWN"),"",IF('[1]Level 4 Applications'!EJ816=0,"",'[1]Level 4 Applications'!EJ816))</f>
        <v/>
      </c>
      <c r="Y823" s="64" t="str">
        <f>IF(OR($AG823="EXECUTED-WITHDRAWN"),"",IF('[1]Level 4 Applications'!FC816=0,"",'[1]Level 4 Applications'!FC816))</f>
        <v/>
      </c>
      <c r="Z823" s="64" t="str">
        <f>IF(OR($AG823="EXECUTED-WITHDRAWN"),"",IF('[1]Level 4 Applications'!EK816=0,"",'[1]Level 4 Applications'!EK816))</f>
        <v/>
      </c>
      <c r="AA823" s="64" t="str">
        <f>IF(OR($AG823="EXECUTED-WITHDRAWN"),"",IF('[1]Level 4 Applications'!FD816=0,"",'[1]Level 4 Applications'!FD816))</f>
        <v/>
      </c>
      <c r="AB823" s="64" t="str">
        <f>IF(OR($AG823="EXECUTED-WITHDRAWN"),"",IF('[1]Level 4 Applications'!EL816=0,"",'[1]Level 4 Applications'!EL816))</f>
        <v/>
      </c>
      <c r="AC823" s="64" t="str">
        <f>IF(OR($AG823="EXECUTED-WITHDRAWN"),"",IF('[1]Level 4 Applications'!FE816=0,"",'[1]Level 4 Applications'!FE816))</f>
        <v/>
      </c>
      <c r="AD823" s="64" t="str">
        <f>IF(OR($AG823="EXECUTED-WITHDRAWN"),"",IF('[1]Level 4 Applications'!EM816=0,"",'[1]Level 4 Applications'!EM816))</f>
        <v/>
      </c>
      <c r="AE823" s="64" t="str">
        <f>IF(OR($AG823="EXECUTED-WITHDRAWN"),"",IF('[1]Level 4 Applications'!FF816=0,"",'[1]Level 4 Applications'!FF816))</f>
        <v/>
      </c>
      <c r="AF823" s="65" t="str">
        <f>+IF('[1]Level 4 Applications'!IB816=0,"",'[1]Level 4 Applications'!IB816)</f>
        <v>Q4 2026</v>
      </c>
      <c r="AG823" s="57" t="s">
        <v>62</v>
      </c>
      <c r="AH823" s="57" t="s">
        <v>62</v>
      </c>
      <c r="AI823" s="65"/>
      <c r="AJ823" s="66" t="s">
        <v>152</v>
      </c>
      <c r="AK823" s="66" t="s">
        <v>78</v>
      </c>
      <c r="AL823" s="67">
        <v>3</v>
      </c>
      <c r="AM823" s="68"/>
      <c r="AN823" s="96"/>
      <c r="AO823" s="53" t="s">
        <v>149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125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62</v>
      </c>
      <c r="AH824" s="57" t="s">
        <v>62</v>
      </c>
      <c r="AI824" s="65"/>
      <c r="AJ824" s="66" t="s">
        <v>98</v>
      </c>
      <c r="AK824" s="66" t="s">
        <v>86</v>
      </c>
      <c r="AL824" s="67">
        <v>3</v>
      </c>
      <c r="AM824" s="68"/>
      <c r="AN824" s="90" t="s">
        <v>58</v>
      </c>
      <c r="AO824" s="53" t="s">
        <v>77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125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24</v>
      </c>
      <c r="AH825" s="6" t="s">
        <v>59</v>
      </c>
      <c r="AI825" s="48">
        <v>45960</v>
      </c>
      <c r="AJ825" s="54" t="s">
        <v>131</v>
      </c>
      <c r="AK825" s="54" t="s">
        <v>100</v>
      </c>
      <c r="AL825" s="55">
        <v>3</v>
      </c>
      <c r="AM825" s="56"/>
      <c r="AN825" s="92" t="s">
        <v>58</v>
      </c>
      <c r="AO825" s="53" t="s">
        <v>149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125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24</v>
      </c>
      <c r="AH826" s="6" t="s">
        <v>59</v>
      </c>
      <c r="AI826" s="48">
        <v>45275</v>
      </c>
      <c r="AJ826" s="54" t="s">
        <v>88</v>
      </c>
      <c r="AK826" s="54" t="s">
        <v>75</v>
      </c>
      <c r="AL826" s="55">
        <v>3</v>
      </c>
      <c r="AM826" s="56"/>
      <c r="AN826" s="92" t="s">
        <v>58</v>
      </c>
      <c r="AO826" s="53" t="s">
        <v>61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>
        <f>'[1]Level 4 Applications'!AH820</f>
        <v>0</v>
      </c>
      <c r="D827" s="42">
        <f>'[1]Level 4 Applications'!AJ820</f>
        <v>817</v>
      </c>
      <c r="E827" s="43" t="str">
        <f>'[1]Level 4 Applications'!$AG820</f>
        <v/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0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125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>
        <f>IF(OR($AG827="EXECUTED-WITHDRAWN"),"",IF('[1]Level 4 Applications'!FC820=0,"",'[1]Level 4 Applications'!FC820))</f>
        <v>46007</v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161</v>
      </c>
      <c r="AH827" s="6" t="s">
        <v>59</v>
      </c>
      <c r="AI827" s="65"/>
      <c r="AJ827" s="54" t="s">
        <v>131</v>
      </c>
      <c r="AK827" s="54" t="s">
        <v>100</v>
      </c>
      <c r="AL827" s="55">
        <v>3</v>
      </c>
      <c r="AM827" s="56"/>
      <c r="AN827" s="92" t="s">
        <v>58</v>
      </c>
      <c r="AO827" s="53" t="s">
        <v>149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125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24</v>
      </c>
      <c r="AH828" s="6" t="s">
        <v>59</v>
      </c>
      <c r="AI828" s="48">
        <v>45407</v>
      </c>
      <c r="AJ828" s="54" t="s">
        <v>119</v>
      </c>
      <c r="AK828" s="54" t="s">
        <v>52</v>
      </c>
      <c r="AL828" s="55">
        <v>3</v>
      </c>
      <c r="AM828" s="56"/>
      <c r="AN828" s="92" t="s">
        <v>58</v>
      </c>
      <c r="AO828" s="53" t="s">
        <v>126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125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24</v>
      </c>
      <c r="AH829" s="6" t="s">
        <v>43</v>
      </c>
      <c r="AI829" s="48">
        <v>45525</v>
      </c>
      <c r="AJ829" s="54" t="s">
        <v>131</v>
      </c>
      <c r="AK829" s="54" t="s">
        <v>51</v>
      </c>
      <c r="AL829" s="55">
        <v>3</v>
      </c>
      <c r="AM829" s="56"/>
      <c r="AN829" s="92" t="s">
        <v>58</v>
      </c>
      <c r="AO829" s="53" t="s">
        <v>61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125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62</v>
      </c>
      <c r="AH830" s="57" t="s">
        <v>62</v>
      </c>
      <c r="AI830" s="65"/>
      <c r="AJ830" s="66" t="s">
        <v>117</v>
      </c>
      <c r="AK830" s="66" t="s">
        <v>73</v>
      </c>
      <c r="AL830" s="67">
        <v>3</v>
      </c>
      <c r="AM830" s="68"/>
      <c r="AN830" s="90" t="s">
        <v>58</v>
      </c>
      <c r="AO830" s="53" t="s">
        <v>149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125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24</v>
      </c>
      <c r="AH831" s="6" t="s">
        <v>59</v>
      </c>
      <c r="AI831" s="48">
        <v>45596</v>
      </c>
      <c r="AJ831" s="54" t="s">
        <v>152</v>
      </c>
      <c r="AK831" s="54" t="s">
        <v>54</v>
      </c>
      <c r="AL831" s="55">
        <v>3</v>
      </c>
      <c r="AM831" s="56"/>
      <c r="AN831" s="92" t="s">
        <v>58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125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62</v>
      </c>
      <c r="AH832" s="57" t="s">
        <v>62</v>
      </c>
      <c r="AI832" s="97"/>
      <c r="AJ832" s="66" t="s">
        <v>139</v>
      </c>
      <c r="AK832" s="66" t="s">
        <v>82</v>
      </c>
      <c r="AL832" s="67">
        <v>3</v>
      </c>
      <c r="AM832" s="68"/>
      <c r="AN832" s="90" t="s">
        <v>58</v>
      </c>
      <c r="AO832" s="70" t="s">
        <v>62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125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62</v>
      </c>
      <c r="AH833" s="57" t="s">
        <v>62</v>
      </c>
      <c r="AI833" s="97"/>
      <c r="AJ833" s="66" t="s">
        <v>139</v>
      </c>
      <c r="AK833" s="66" t="s">
        <v>82</v>
      </c>
      <c r="AL833" s="67">
        <v>3</v>
      </c>
      <c r="AM833" s="68"/>
      <c r="AN833" s="90" t="s">
        <v>58</v>
      </c>
      <c r="AO833" s="53" t="s">
        <v>62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125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65</v>
      </c>
      <c r="AH834" s="57" t="s">
        <v>62</v>
      </c>
      <c r="AI834" s="97"/>
      <c r="AJ834" s="66" t="s">
        <v>155</v>
      </c>
      <c r="AK834" s="66" t="s">
        <v>122</v>
      </c>
      <c r="AL834" s="67">
        <v>3</v>
      </c>
      <c r="AM834" s="68"/>
      <c r="AN834" s="90" t="s">
        <v>58</v>
      </c>
      <c r="AO834" s="70" t="s">
        <v>65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 t="str">
        <f>'[1]Level 4 Applications'!AH828</f>
        <v>1 - MONM</v>
      </c>
      <c r="D835" s="42">
        <f>'[1]Level 4 Applications'!AJ828</f>
        <v>819</v>
      </c>
      <c r="E835" s="43" t="str">
        <f>'[1]Level 4 Applications'!$AG828</f>
        <v>RQP-2</v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999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>
        <f>IF(OR($AG835="EXECUTED-WITHDRAWN"),"",IF('[1]Level 4 Applications'!EG828=0,"",'[1]Level 4 Applications'!EG828))</f>
        <v>46043</v>
      </c>
      <c r="R835" s="47" t="str">
        <f>IF(OR($AG835="EXECUTED-WITHDRAWN"),"",IF('[1]Level 4 Applications'!EZ828=0,"",'[1]Level 4 Applications'!EZ828))</f>
        <v/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125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>Q4 2026</v>
      </c>
      <c r="AG835" s="6" t="s">
        <v>161</v>
      </c>
      <c r="AH835" s="6" t="s">
        <v>59</v>
      </c>
      <c r="AJ835" s="54" t="s">
        <v>131</v>
      </c>
      <c r="AK835" s="54" t="s">
        <v>100</v>
      </c>
      <c r="AL835" s="55">
        <v>3</v>
      </c>
      <c r="AM835" s="56"/>
      <c r="AN835" s="92" t="s">
        <v>58</v>
      </c>
      <c r="AO835" s="53" t="s">
        <v>149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125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62</v>
      </c>
      <c r="AH836" s="57" t="s">
        <v>62</v>
      </c>
      <c r="AI836" s="97"/>
      <c r="AJ836" s="66" t="s">
        <v>139</v>
      </c>
      <c r="AK836" s="66" t="s">
        <v>111</v>
      </c>
      <c r="AL836" s="67">
        <v>3</v>
      </c>
      <c r="AM836" s="68"/>
      <c r="AN836" s="90" t="s">
        <v>58</v>
      </c>
      <c r="AO836" s="53" t="s">
        <v>126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125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24</v>
      </c>
      <c r="AH837" s="6" t="s">
        <v>59</v>
      </c>
      <c r="AI837" s="48">
        <v>45561</v>
      </c>
      <c r="AJ837" s="54" t="s">
        <v>131</v>
      </c>
      <c r="AK837" s="54" t="s">
        <v>51</v>
      </c>
      <c r="AL837" s="55">
        <v>3</v>
      </c>
      <c r="AM837" s="56"/>
      <c r="AO837" s="53" t="s">
        <v>77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125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62</v>
      </c>
      <c r="AH838" s="57" t="s">
        <v>62</v>
      </c>
      <c r="AI838" s="97"/>
      <c r="AJ838" s="66" t="s">
        <v>131</v>
      </c>
      <c r="AK838" s="66" t="s">
        <v>51</v>
      </c>
      <c r="AL838" s="67">
        <v>3</v>
      </c>
      <c r="AM838" s="68"/>
      <c r="AN838" s="90"/>
      <c r="AO838" s="70" t="s">
        <v>62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125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62</v>
      </c>
      <c r="AH839" s="57" t="s">
        <v>62</v>
      </c>
      <c r="AI839" s="97"/>
      <c r="AJ839" s="66" t="s">
        <v>88</v>
      </c>
      <c r="AK839" s="66" t="s">
        <v>109</v>
      </c>
      <c r="AL839" s="67">
        <v>3</v>
      </c>
      <c r="AM839" s="68"/>
      <c r="AN839" s="90"/>
      <c r="AO839" s="53" t="s">
        <v>62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125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62</v>
      </c>
      <c r="AH840" s="57" t="s">
        <v>62</v>
      </c>
      <c r="AI840" s="97"/>
      <c r="AJ840" s="66" t="s">
        <v>98</v>
      </c>
      <c r="AK840" s="66" t="s">
        <v>86</v>
      </c>
      <c r="AL840" s="67">
        <v>3</v>
      </c>
      <c r="AM840" s="68"/>
      <c r="AN840" s="90" t="s">
        <v>58</v>
      </c>
      <c r="AO840" s="53" t="s">
        <v>61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125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62</v>
      </c>
      <c r="AH841" s="57" t="s">
        <v>62</v>
      </c>
      <c r="AI841" s="97"/>
      <c r="AJ841" s="66" t="s">
        <v>117</v>
      </c>
      <c r="AK841" s="66" t="s">
        <v>73</v>
      </c>
      <c r="AL841" s="67">
        <v>3</v>
      </c>
      <c r="AM841" s="68"/>
      <c r="AN841" s="90" t="s">
        <v>58</v>
      </c>
      <c r="AO841" s="53" t="s">
        <v>149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125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24</v>
      </c>
      <c r="AH842" s="6" t="s">
        <v>43</v>
      </c>
      <c r="AI842" s="48">
        <v>45400</v>
      </c>
      <c r="AJ842" s="54" t="s">
        <v>98</v>
      </c>
      <c r="AK842" s="54" t="s">
        <v>86</v>
      </c>
      <c r="AL842" s="55">
        <v>3</v>
      </c>
      <c r="AM842" s="56"/>
      <c r="AN842" s="92" t="s">
        <v>58</v>
      </c>
      <c r="AO842" s="53" t="s">
        <v>61</v>
      </c>
    </row>
    <row r="843" spans="1:41" s="70" customFormat="1">
      <c r="A843" s="57">
        <f>'[1]Level 4 Applications'!A836</f>
        <v>835</v>
      </c>
      <c r="B843" s="57">
        <f>'[1]Level 4 Applications'!B836</f>
        <v>0</v>
      </c>
      <c r="C843" s="58">
        <f>'[1]Level 4 Applications'!AH836</f>
        <v>0</v>
      </c>
      <c r="D843" s="58">
        <f>'[1]Level 4 Applications'!AJ836</f>
        <v>587</v>
      </c>
      <c r="E843" s="60" t="str">
        <f>'[1]Level 4 Applications'!$AG836</f>
        <v/>
      </c>
      <c r="F843" s="60">
        <f>'[1]Level 4 Applications'!E836</f>
        <v>45127</v>
      </c>
      <c r="G843" s="60" t="str">
        <f>'[1]Level 4 Applications'!BJ836</f>
        <v>Livermore</v>
      </c>
      <c r="H843" s="61" t="str">
        <f>'[1]Level 4 Applications'!BL836</f>
        <v>LEEDS</v>
      </c>
      <c r="I843" s="62" t="str">
        <f>'[1]Level 4 Applications'!BM836</f>
        <v>471D1</v>
      </c>
      <c r="J843" s="60" t="str">
        <f>'[1]Level 4 Applications'!AY836</f>
        <v>Solar/Battery</v>
      </c>
      <c r="K843" s="63">
        <f>'[1]Level 4 Applications'!AZ836</f>
        <v>0</v>
      </c>
      <c r="L843" s="63">
        <f>'[1]Level 4 Applications'!BC836</f>
        <v>0</v>
      </c>
      <c r="M843" s="64" t="str">
        <f>IF(OR($AG843="EXECUTED-WITHDRAWN"),"",IF('[1]Level 4 Applications'!EE836=0,"",'[1]Level 4 Applications'!EE836))</f>
        <v/>
      </c>
      <c r="N843" s="64" t="str">
        <f>IF(OR($AG843="EXECUTED-WITHDRAWN"),"",IF('[1]Level 4 Applications'!EX836=0,"",'[1]Level 4 Applications'!EX836))</f>
        <v/>
      </c>
      <c r="O843" s="64" t="str">
        <f>IF(OR($AG843="EXECUTED-WITHDRAWN"),"",IF('[1]Level 4 Applications'!EF836=0,"",'[1]Level 4 Applications'!EF836))</f>
        <v/>
      </c>
      <c r="P843" s="64" t="str">
        <f>IF(OR($AG843="EXECUTED-WITHDRAWN"),"",IF('[1]Level 4 Applications'!EY836=0,"",'[1]Level 4 Applications'!EY836))</f>
        <v/>
      </c>
      <c r="Q843" s="64" t="str">
        <f>IF(OR($AG843="EXECUTED-WITHDRAWN"),"",IF('[1]Level 4 Applications'!EG836=0,"",'[1]Level 4 Applications'!EG836))</f>
        <v/>
      </c>
      <c r="R843" s="64" t="str">
        <f>IF(OR($AG843="EXECUTED-WITHDRAWN"),"",IF('[1]Level 4 Applications'!EZ836=0,"",'[1]Level 4 Applications'!EZ836))</f>
        <v/>
      </c>
      <c r="S843" s="64" t="str">
        <f>IF(OR($AG843="EXECUTED-WITHDRAWN"),"",IF('[1]Level 4 Applications'!EH836=0,"",'[1]Level 4 Applications'!EH836))</f>
        <v/>
      </c>
      <c r="T843" s="64" t="str">
        <f>IF(OR($AG843="EXECUTED-WITHDRAWN"),"",IF('[1]Level 4 Applications'!FA836=0,"",'[1]Level 4 Applications'!FA836))</f>
        <v/>
      </c>
      <c r="U843" s="64" t="s">
        <v>125</v>
      </c>
      <c r="V843" s="64" t="str">
        <f>IF(OR($AG843="EXECUTED-WITHDRAWN"),"",IF('[1]Level 4 Applications'!FB836=0,"",'[1]Level 4 Applications'!FB836))</f>
        <v/>
      </c>
      <c r="W843" s="65">
        <f>+IF('[1]Level 4 Applications'!HG836=0,"",'[1]Level 4 Applications'!HG836)</f>
        <v>45295</v>
      </c>
      <c r="X843" s="64" t="str">
        <f>IF(OR($AG843="EXECUTED-WITHDRAWN"),"",IF('[1]Level 4 Applications'!EJ836=0,"",'[1]Level 4 Applications'!EJ836))</f>
        <v/>
      </c>
      <c r="Y843" s="64" t="str">
        <f>IF(OR($AG843="EXECUTED-WITHDRAWN"),"",IF('[1]Level 4 Applications'!FC836=0,"",'[1]Level 4 Applications'!FC836))</f>
        <v/>
      </c>
      <c r="Z843" s="64" t="str">
        <f>IF(OR($AG843="EXECUTED-WITHDRAWN"),"",IF('[1]Level 4 Applications'!EK836=0,"",'[1]Level 4 Applications'!EK836))</f>
        <v/>
      </c>
      <c r="AA843" s="64" t="str">
        <f>IF(OR($AG843="EXECUTED-WITHDRAWN"),"",IF('[1]Level 4 Applications'!FD836=0,"",'[1]Level 4 Applications'!FD836))</f>
        <v/>
      </c>
      <c r="AB843" s="64" t="str">
        <f>IF(OR($AG843="EXECUTED-WITHDRAWN"),"",IF('[1]Level 4 Applications'!EL836=0,"",'[1]Level 4 Applications'!EL836))</f>
        <v/>
      </c>
      <c r="AC843" s="64" t="str">
        <f>IF(OR($AG843="EXECUTED-WITHDRAWN"),"",IF('[1]Level 4 Applications'!FE836=0,"",'[1]Level 4 Applications'!FE836))</f>
        <v/>
      </c>
      <c r="AD843" s="64" t="str">
        <f>IF(OR($AG843="EXECUTED-WITHDRAWN"),"",IF('[1]Level 4 Applications'!EM836=0,"",'[1]Level 4 Applications'!EM836))</f>
        <v/>
      </c>
      <c r="AE843" s="64" t="str">
        <f>IF(OR($AG843="EXECUTED-WITHDRAWN"),"",IF('[1]Level 4 Applications'!FF836=0,"",'[1]Level 4 Applications'!FF836))</f>
        <v/>
      </c>
      <c r="AF843" s="65" t="str">
        <f>+IF('[1]Level 4 Applications'!IB836=0,"",'[1]Level 4 Applications'!IB836)</f>
        <v>Q1 2026</v>
      </c>
      <c r="AG843" s="57" t="s">
        <v>65</v>
      </c>
      <c r="AH843" s="57" t="s">
        <v>62</v>
      </c>
      <c r="AI843" s="97"/>
      <c r="AJ843" s="66" t="s">
        <v>121</v>
      </c>
      <c r="AK843" s="66" t="s">
        <v>93</v>
      </c>
      <c r="AL843" s="67">
        <v>3</v>
      </c>
      <c r="AM843" s="68"/>
      <c r="AN843" s="96"/>
      <c r="AO843" s="53" t="s">
        <v>77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125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65</v>
      </c>
      <c r="AH844" s="57" t="s">
        <v>62</v>
      </c>
      <c r="AI844" s="97"/>
      <c r="AJ844" s="66" t="s">
        <v>119</v>
      </c>
      <c r="AK844" s="66" t="s">
        <v>52</v>
      </c>
      <c r="AL844" s="67">
        <v>3</v>
      </c>
      <c r="AM844" s="68"/>
      <c r="AN844" s="90" t="s">
        <v>58</v>
      </c>
      <c r="AO844" s="53" t="s">
        <v>61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125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62</v>
      </c>
      <c r="AH845" s="57" t="s">
        <v>62</v>
      </c>
      <c r="AI845" s="97"/>
      <c r="AJ845" s="66" t="s">
        <v>119</v>
      </c>
      <c r="AK845" s="66" t="s">
        <v>52</v>
      </c>
      <c r="AL845" s="67">
        <v>3</v>
      </c>
      <c r="AM845" s="68"/>
      <c r="AN845" s="90" t="s">
        <v>58</v>
      </c>
      <c r="AO845" s="70" t="s">
        <v>62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3" t="e">
        <f>'[1]Level 4 Applications'!#REF!</f>
        <v>#REF!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125</v>
      </c>
      <c r="V846" s="47" t="str">
        <f>IF(OR($AG846="EXECUTED-WITHDRAWN"),"",IF('[1]Level 4 Applications'!FB839=0,"",'[1]Level 4 Applications'!FB839))</f>
        <v/>
      </c>
      <c r="W846" s="48">
        <f>+IF('[1]Level 4 Applications'!HG839=0,"",'[1]Level 4 Applications'!HG839)</f>
        <v>46007</v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e">
        <f>IF(OR($AG846="EXECUTED-WITHDRAWN"),"",IF('[1]Level 4 Applications'!#REF!=0,"",'[1]Level 4 Applications'!#REF!))</f>
        <v>#REF!</v>
      </c>
      <c r="AA846" s="47" t="e">
        <f>IF(OR($AG846="EXECUTED-WITHDRAWN"),"",IF('[1]Level 4 Applications'!#REF!=0,"",'[1]Level 4 Applications'!#REF!))</f>
        <v>#REF!</v>
      </c>
      <c r="AB846" s="47">
        <f>IF(OR($AG846="EXECUTED-WITHDRAWN"),"",IF('[1]Level 4 Applications'!EK839=0,"",'[1]Level 4 Applications'!EK839))</f>
        <v>45791</v>
      </c>
      <c r="AC846" s="47">
        <f>IF(OR($AG846="EXECUTED-WITHDRAWN"),"",IF('[1]Level 4 Applications'!FD839=0,"",'[1]Level 4 Applications'!FD839))</f>
        <v>45859</v>
      </c>
      <c r="AD846" s="47">
        <f>IF(OR($AG846="EXECUTED-WITHDRAWN"),"",IF('[1]Level 4 Applications'!EL839=0,"",'[1]Level 4 Applications'!EL839))</f>
        <v>45961</v>
      </c>
      <c r="AE846" s="47" t="str">
        <f>IF(OR($AG846="EXECUTED-WITHDRAWN"),"",IF('[1]Level 4 Applications'!FF839=0,"",'[1]Level 4 Applications'!FF839))</f>
        <v/>
      </c>
      <c r="AF846" s="48" t="str">
        <f>+IF('[1]Level 4 Applications'!IB839=0,"",'[1]Level 4 Applications'!IB839)</f>
        <v>Q4 2024</v>
      </c>
      <c r="AG846" s="6" t="s">
        <v>24</v>
      </c>
      <c r="AH846" s="6" t="s">
        <v>59</v>
      </c>
      <c r="AJ846" s="54" t="s">
        <v>131</v>
      </c>
      <c r="AK846" s="54" t="s">
        <v>114</v>
      </c>
      <c r="AL846" s="55">
        <v>3</v>
      </c>
      <c r="AM846" s="56"/>
      <c r="AN846" s="92" t="s">
        <v>58</v>
      </c>
      <c r="AO846" s="53" t="s">
        <v>149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45862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125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62</v>
      </c>
      <c r="AH847" s="57" t="s">
        <v>62</v>
      </c>
      <c r="AI847" s="97"/>
      <c r="AJ847" s="66" t="s">
        <v>121</v>
      </c>
      <c r="AK847" s="66" t="s">
        <v>92</v>
      </c>
      <c r="AL847" s="67">
        <v>3</v>
      </c>
      <c r="AM847" s="68"/>
      <c r="AN847" s="90" t="s">
        <v>58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125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62</v>
      </c>
      <c r="AH848" s="57" t="s">
        <v>62</v>
      </c>
      <c r="AI848" s="97"/>
      <c r="AJ848" s="66" t="s">
        <v>153</v>
      </c>
      <c r="AK848" s="66" t="s">
        <v>90</v>
      </c>
      <c r="AL848" s="67">
        <v>3</v>
      </c>
      <c r="AM848" s="68"/>
      <c r="AN848" s="90" t="s">
        <v>58</v>
      </c>
      <c r="AO848" s="53" t="s">
        <v>162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125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24</v>
      </c>
      <c r="AH849" s="6" t="s">
        <v>59</v>
      </c>
      <c r="AI849" s="48">
        <v>45470</v>
      </c>
      <c r="AJ849" s="54" t="s">
        <v>152</v>
      </c>
      <c r="AK849" s="54" t="s">
        <v>81</v>
      </c>
      <c r="AL849" s="55">
        <v>3</v>
      </c>
      <c r="AM849" s="56"/>
      <c r="AN849" s="92" t="s">
        <v>58</v>
      </c>
      <c r="AO849" s="53" t="s">
        <v>61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125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62</v>
      </c>
      <c r="AH850" s="57" t="s">
        <v>62</v>
      </c>
      <c r="AI850" s="97"/>
      <c r="AJ850" s="66" t="s">
        <v>152</v>
      </c>
      <c r="AK850" s="66" t="s">
        <v>81</v>
      </c>
      <c r="AL850" s="67">
        <v>3</v>
      </c>
      <c r="AM850" s="68"/>
      <c r="AN850" s="90" t="s">
        <v>157</v>
      </c>
      <c r="AO850" s="70" t="s">
        <v>62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125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62</v>
      </c>
      <c r="AH851" s="57" t="s">
        <v>62</v>
      </c>
      <c r="AI851" s="97"/>
      <c r="AJ851" s="66" t="s">
        <v>98</v>
      </c>
      <c r="AK851" s="66" t="s">
        <v>86</v>
      </c>
      <c r="AL851" s="67">
        <v>3</v>
      </c>
      <c r="AM851" s="68"/>
      <c r="AN851" s="90" t="s">
        <v>58</v>
      </c>
      <c r="AO851" s="70" t="s">
        <v>62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125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65</v>
      </c>
      <c r="AH852" s="57" t="s">
        <v>62</v>
      </c>
      <c r="AI852" s="97"/>
      <c r="AJ852" s="66" t="s">
        <v>139</v>
      </c>
      <c r="AK852" s="66" t="s">
        <v>132</v>
      </c>
      <c r="AL852" s="67">
        <v>3</v>
      </c>
      <c r="AM852" s="68"/>
      <c r="AN852" s="90" t="s">
        <v>58</v>
      </c>
      <c r="AO852" s="70" t="s">
        <v>65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125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24</v>
      </c>
      <c r="AH853" s="6" t="s">
        <v>59</v>
      </c>
      <c r="AI853" s="48">
        <v>45740</v>
      </c>
      <c r="AJ853" s="54" t="s">
        <v>152</v>
      </c>
      <c r="AK853" s="54" t="s">
        <v>54</v>
      </c>
      <c r="AL853" s="55">
        <v>3</v>
      </c>
      <c r="AM853" s="56"/>
      <c r="AN853" s="92" t="s">
        <v>58</v>
      </c>
      <c r="AO853" s="53" t="s">
        <v>162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125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62</v>
      </c>
      <c r="AH854" s="57" t="s">
        <v>62</v>
      </c>
      <c r="AI854" s="97"/>
      <c r="AJ854" s="66" t="s">
        <v>121</v>
      </c>
      <c r="AK854" s="66" t="s">
        <v>92</v>
      </c>
      <c r="AL854" s="67">
        <v>3</v>
      </c>
      <c r="AM854" s="68"/>
      <c r="AN854" s="90" t="s">
        <v>58</v>
      </c>
      <c r="AO854" s="53" t="s">
        <v>149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125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62</v>
      </c>
      <c r="AH855" s="57" t="s">
        <v>62</v>
      </c>
      <c r="AI855" s="97"/>
      <c r="AJ855" s="66" t="s">
        <v>119</v>
      </c>
      <c r="AK855" s="66" t="s">
        <v>52</v>
      </c>
      <c r="AL855" s="67">
        <v>3</v>
      </c>
      <c r="AM855" s="68"/>
      <c r="AN855" s="90" t="s">
        <v>58</v>
      </c>
      <c r="AO855" s="53" t="s">
        <v>149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125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24</v>
      </c>
      <c r="AH856" s="6" t="s">
        <v>43</v>
      </c>
      <c r="AI856" s="48">
        <v>45338</v>
      </c>
      <c r="AJ856" s="54" t="s">
        <v>139</v>
      </c>
      <c r="AK856" s="54" t="s">
        <v>82</v>
      </c>
      <c r="AL856" s="55">
        <v>3</v>
      </c>
      <c r="AM856" s="56"/>
      <c r="AN856" s="93" t="s">
        <v>58</v>
      </c>
      <c r="AO856" s="53" t="s">
        <v>61</v>
      </c>
    </row>
    <row r="857" spans="1:41" s="70" customFormat="1">
      <c r="A857" s="57">
        <f>'[1]Level 4 Applications'!A850</f>
        <v>849</v>
      </c>
      <c r="B857" s="57">
        <f>'[1]Level 4 Applications'!B850</f>
        <v>0</v>
      </c>
      <c r="C857" s="58">
        <f>'[1]Level 4 Applications'!AH850</f>
        <v>0</v>
      </c>
      <c r="D857" s="58">
        <f>'[1]Level 4 Applications'!AJ850</f>
        <v>0</v>
      </c>
      <c r="E857" s="60" t="str">
        <f>'[1]Level 4 Applications'!$AG850</f>
        <v/>
      </c>
      <c r="F857" s="60">
        <f>'[1]Level 4 Applications'!E850</f>
        <v>45195</v>
      </c>
      <c r="G857" s="60" t="str">
        <f>'[1]Level 4 Applications'!BJ850</f>
        <v>Turner</v>
      </c>
      <c r="H857" s="61" t="str">
        <f>'[1]Level 4 Applications'!BL850</f>
        <v>TURNER</v>
      </c>
      <c r="I857" s="62" t="str">
        <f>'[1]Level 4 Applications'!BM850</f>
        <v>454D1</v>
      </c>
      <c r="J857" s="60" t="str">
        <f>'[1]Level 4 Applications'!AY850</f>
        <v>Solar</v>
      </c>
      <c r="K857" s="63">
        <f>'[1]Level 4 Applications'!AZ850</f>
        <v>0</v>
      </c>
      <c r="L857" s="63">
        <f>'[1]Level 4 Applications'!BC850</f>
        <v>0</v>
      </c>
      <c r="M857" s="64" t="str">
        <f>IF(OR($AG857="EXECUTED-WITHDRAWN"),"",IF('[1]Level 4 Applications'!EE850=0,"",'[1]Level 4 Applications'!EE850))</f>
        <v/>
      </c>
      <c r="N857" s="64" t="str">
        <f>IF(OR($AG857="EXECUTED-WITHDRAWN"),"",IF('[1]Level 4 Applications'!EX850=0,"",'[1]Level 4 Applications'!EX850))</f>
        <v/>
      </c>
      <c r="O857" s="64" t="str">
        <f>IF(OR($AG857="EXECUTED-WITHDRAWN"),"",IF('[1]Level 4 Applications'!EF850=0,"",'[1]Level 4 Applications'!EF850))</f>
        <v/>
      </c>
      <c r="P857" s="64" t="str">
        <f>IF(OR($AG857="EXECUTED-WITHDRAWN"),"",IF('[1]Level 4 Applications'!EY850=0,"",'[1]Level 4 Applications'!EY850))</f>
        <v/>
      </c>
      <c r="Q857" s="64" t="str">
        <f>IF(OR($AG857="EXECUTED-WITHDRAWN"),"",IF('[1]Level 4 Applications'!EG850=0,"",'[1]Level 4 Applications'!EG850))</f>
        <v/>
      </c>
      <c r="R857" s="64" t="str">
        <f>IF(OR($AG857="EXECUTED-WITHDRAWN"),"",IF('[1]Level 4 Applications'!EZ850=0,"",'[1]Level 4 Applications'!EZ850))</f>
        <v/>
      </c>
      <c r="S857" s="64" t="str">
        <f>IF(OR($AG857="EXECUTED-WITHDRAWN"),"",IF('[1]Level 4 Applications'!EH850=0,"",'[1]Level 4 Applications'!EH850))</f>
        <v/>
      </c>
      <c r="T857" s="64" t="str">
        <f>IF(OR($AG857="EXECUTED-WITHDRAWN"),"",IF('[1]Level 4 Applications'!FA850=0,"",'[1]Level 4 Applications'!FA850))</f>
        <v/>
      </c>
      <c r="U857" s="64" t="s">
        <v>125</v>
      </c>
      <c r="V857" s="64" t="str">
        <f>IF(OR($AG857="EXECUTED-WITHDRAWN"),"",IF('[1]Level 4 Applications'!FB850=0,"",'[1]Level 4 Applications'!FB850))</f>
        <v/>
      </c>
      <c r="W857" s="65">
        <f>+IF('[1]Level 4 Applications'!HG850=0,"",'[1]Level 4 Applications'!HG850)</f>
        <v>45397</v>
      </c>
      <c r="X857" s="64" t="str">
        <f>IF(OR($AG857="EXECUTED-WITHDRAWN"),"",IF('[1]Level 4 Applications'!EJ850=0,"",'[1]Level 4 Applications'!EJ850))</f>
        <v/>
      </c>
      <c r="Y857" s="64" t="str">
        <f>IF(OR($AG857="EXECUTED-WITHDRAWN"),"",IF('[1]Level 4 Applications'!FC850=0,"",'[1]Level 4 Applications'!FC850))</f>
        <v/>
      </c>
      <c r="Z857" s="64" t="str">
        <f>IF(OR($AG857="EXECUTED-WITHDRAWN"),"",IF('[1]Level 4 Applications'!EK850=0,"",'[1]Level 4 Applications'!EK850))</f>
        <v/>
      </c>
      <c r="AA857" s="64" t="str">
        <f>IF(OR($AG857="EXECUTED-WITHDRAWN"),"",IF('[1]Level 4 Applications'!FD850=0,"",'[1]Level 4 Applications'!FD850))</f>
        <v/>
      </c>
      <c r="AB857" s="64" t="str">
        <f>IF(OR($AG857="EXECUTED-WITHDRAWN"),"",IF('[1]Level 4 Applications'!EL850=0,"",'[1]Level 4 Applications'!EL850))</f>
        <v/>
      </c>
      <c r="AC857" s="64" t="str">
        <f>IF(OR($AG857="EXECUTED-WITHDRAWN"),"",IF('[1]Level 4 Applications'!FE850=0,"",'[1]Level 4 Applications'!FE850))</f>
        <v/>
      </c>
      <c r="AD857" s="64" t="str">
        <f>IF(OR($AG857="EXECUTED-WITHDRAWN"),"",IF('[1]Level 4 Applications'!EM850=0,"",'[1]Level 4 Applications'!EM850))</f>
        <v/>
      </c>
      <c r="AE857" s="64" t="str">
        <f>IF(OR($AG857="EXECUTED-WITHDRAWN"),"",IF('[1]Level 4 Applications'!FF850=0,"",'[1]Level 4 Applications'!FF850))</f>
        <v/>
      </c>
      <c r="AF857" s="65" t="str">
        <f>+IF('[1]Level 4 Applications'!IB850=0,"",'[1]Level 4 Applications'!IB850)</f>
        <v>Q4 2025</v>
      </c>
      <c r="AG857" s="57" t="s">
        <v>65</v>
      </c>
      <c r="AH857" s="57" t="s">
        <v>62</v>
      </c>
      <c r="AI857" s="65">
        <v>45512</v>
      </c>
      <c r="AJ857" s="66" t="s">
        <v>88</v>
      </c>
      <c r="AK857" s="66" t="s">
        <v>75</v>
      </c>
      <c r="AL857" s="67">
        <v>3</v>
      </c>
      <c r="AM857" s="68"/>
      <c r="AN857" s="96" t="s">
        <v>58</v>
      </c>
      <c r="AO857" s="53" t="s">
        <v>61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125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62</v>
      </c>
      <c r="AH858" s="57" t="s">
        <v>62</v>
      </c>
      <c r="AI858" s="48"/>
      <c r="AJ858" s="66" t="s">
        <v>117</v>
      </c>
      <c r="AK858" s="66" t="s">
        <v>74</v>
      </c>
      <c r="AL858" s="67">
        <v>3</v>
      </c>
      <c r="AM858" s="68"/>
      <c r="AN858" s="90" t="s">
        <v>58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125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62</v>
      </c>
      <c r="AH859" s="57" t="s">
        <v>62</v>
      </c>
      <c r="AI859" s="83"/>
      <c r="AJ859" s="66" t="s">
        <v>139</v>
      </c>
      <c r="AK859" s="66" t="s">
        <v>129</v>
      </c>
      <c r="AL859" s="67">
        <v>3</v>
      </c>
      <c r="AM859" s="68"/>
      <c r="AN859" s="90" t="s">
        <v>58</v>
      </c>
      <c r="AO859" s="53" t="s">
        <v>149</v>
      </c>
    </row>
    <row r="860" spans="1:41">
      <c r="A860" s="6">
        <f>'[1]Level 4 Applications'!A853</f>
        <v>852</v>
      </c>
      <c r="B860" s="6">
        <f>'[1]Level 4 Applications'!B853</f>
        <v>0</v>
      </c>
      <c r="C860" s="42" t="str">
        <f>'[1]Level 4 Applications'!AH853</f>
        <v xml:space="preserve"> </v>
      </c>
      <c r="D860" s="42">
        <f>'[1]Level 4 Applications'!AJ853</f>
        <v>0</v>
      </c>
      <c r="E860" s="43" t="str">
        <f>'[1]Level 4 Applications'!$AG853</f>
        <v xml:space="preserve"> </v>
      </c>
      <c r="F860" s="43">
        <f>'[1]Level 4 Applications'!E853</f>
        <v>45216</v>
      </c>
      <c r="G860" s="43" t="str">
        <f>'[1]Level 4 Applications'!BJ853</f>
        <v>Poland</v>
      </c>
      <c r="H860" s="44" t="str">
        <f>'[1]Level 4 Applications'!BL853</f>
        <v>MECHANIC FALLS</v>
      </c>
      <c r="I860" s="45" t="str">
        <f>'[1]Level 4 Applications'!BM853</f>
        <v>431D1</v>
      </c>
      <c r="J860" s="43" t="str">
        <f>'[1]Level 4 Applications'!AY853</f>
        <v>Solar</v>
      </c>
      <c r="K860" s="46">
        <f>'[1]Level 4 Applications'!AZ853</f>
        <v>999</v>
      </c>
      <c r="L860" s="46">
        <f>'[1]Level 4 Applications'!BC853</f>
        <v>0</v>
      </c>
      <c r="M860" s="47" t="str">
        <f>IF(OR($AG860="EXECUTED-WITHDRAWN"),"",IF('[1]Level 4 Applications'!EE853=0,"",'[1]Level 4 Applications'!EE853))</f>
        <v/>
      </c>
      <c r="N860" s="47" t="str">
        <f>IF(OR($AG860="EXECUTED-WITHDRAWN"),"",IF('[1]Level 4 Applications'!EX853=0,"",'[1]Level 4 Applications'!EX853))</f>
        <v/>
      </c>
      <c r="O860" s="47" t="str">
        <f>IF(OR($AG860="EXECUTED-WITHDRAWN"),"",IF('[1]Level 4 Applications'!EF853=0,"",'[1]Level 4 Applications'!EF853))</f>
        <v/>
      </c>
      <c r="P860" s="47" t="str">
        <f>IF(OR($AG860="EXECUTED-WITHDRAWN"),"",IF('[1]Level 4 Applications'!EY853=0,"",'[1]Level 4 Applications'!EY853))</f>
        <v/>
      </c>
      <c r="Q860" s="47">
        <f>IF(OR($AG860="EXECUTED-WITHDRAWN"),"",IF('[1]Level 4 Applications'!EG853=0,"",'[1]Level 4 Applications'!EG853))</f>
        <v>45694</v>
      </c>
      <c r="R860" s="47">
        <f>IF(OR($AG860="EXECUTED-WITHDRAWN"),"",IF('[1]Level 4 Applications'!EZ853=0,"",'[1]Level 4 Applications'!EZ853))</f>
        <v>45756</v>
      </c>
      <c r="S860" s="47" t="str">
        <f>IF(OR($AG860="EXECUTED-WITHDRAWN"),"",IF('[1]Level 4 Applications'!EH853=0,"",'[1]Level 4 Applications'!EH853))</f>
        <v/>
      </c>
      <c r="T860" s="47" t="str">
        <f>IF(OR($AG860="EXECUTED-WITHDRAWN"),"",IF('[1]Level 4 Applications'!FA853=0,"",'[1]Level 4 Applications'!FA853))</f>
        <v/>
      </c>
      <c r="U860" s="47" t="s">
        <v>125</v>
      </c>
      <c r="V860" s="47" t="str">
        <f>IF(OR($AG860="EXECUTED-WITHDRAWN"),"",IF('[1]Level 4 Applications'!FB853=0,"",'[1]Level 4 Applications'!FB853))</f>
        <v/>
      </c>
      <c r="W860" s="48">
        <f>+IF('[1]Level 4 Applications'!HG853=0,"",'[1]Level 4 Applications'!HG853)</f>
        <v>45756</v>
      </c>
      <c r="X860" s="47">
        <f>IF(OR($AG860="EXECUTED-WITHDRAWN"),"",IF('[1]Level 4 Applications'!EJ853=0,"",'[1]Level 4 Applications'!EJ853))</f>
        <v>45771</v>
      </c>
      <c r="Y860" s="47" t="str">
        <f>IF(OR($AG860="EXECUTED-WITHDRAWN"),"",IF('[1]Level 4 Applications'!FC853=0,"",'[1]Level 4 Applications'!FC853))</f>
        <v/>
      </c>
      <c r="Z860" s="47">
        <f>IF(OR($AG860="EXECUTED-WITHDRAWN"),"",IF('[1]Level 4 Applications'!EK853=0,"",'[1]Level 4 Applications'!EK853))</f>
        <v>45833</v>
      </c>
      <c r="AA860" s="47">
        <f>IF(OR($AG860="EXECUTED-WITHDRAWN"),"",IF('[1]Level 4 Applications'!FD853=0,"",'[1]Level 4 Applications'!FD853))</f>
        <v>45897</v>
      </c>
      <c r="AB860" s="47" t="str">
        <f>IF(OR($AG860="EXECUTED-WITHDRAWN"),"",IF('[1]Level 4 Applications'!EL853=0,"",'[1]Level 4 Applications'!EL853))</f>
        <v/>
      </c>
      <c r="AC860" s="47" t="str">
        <f>IF(OR($AG860="EXECUTED-WITHDRAWN"),"",IF('[1]Level 4 Applications'!FE853=0,"",'[1]Level 4 Applications'!FE853))</f>
        <v/>
      </c>
      <c r="AD860" s="47" t="str">
        <f>IF(OR($AG860="EXECUTED-WITHDRAWN"),"",IF('[1]Level 4 Applications'!EM853=0,"",'[1]Level 4 Applications'!EM853))</f>
        <v/>
      </c>
      <c r="AE860" s="47" t="str">
        <f>IF(OR($AG860="EXECUTED-WITHDRAWN"),"",IF('[1]Level 4 Applications'!FF853=0,"",'[1]Level 4 Applications'!FF853))</f>
        <v/>
      </c>
      <c r="AF860" s="48" t="str">
        <f>+IF('[1]Level 4 Applications'!IB853=0,"",'[1]Level 4 Applications'!IB853)</f>
        <v>Q2 2025</v>
      </c>
      <c r="AG860" s="6" t="s">
        <v>24</v>
      </c>
      <c r="AH860" s="6" t="s">
        <v>59</v>
      </c>
      <c r="AI860" s="48">
        <v>45881</v>
      </c>
      <c r="AJ860" s="54" t="s">
        <v>88</v>
      </c>
      <c r="AK860" s="54" t="s">
        <v>48</v>
      </c>
      <c r="AL860" s="55">
        <v>3</v>
      </c>
      <c r="AM860" s="56"/>
      <c r="AN860" s="92" t="s">
        <v>58</v>
      </c>
      <c r="AO860" s="53" t="s">
        <v>163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125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65</v>
      </c>
      <c r="AH861" s="57" t="s">
        <v>62</v>
      </c>
      <c r="AI861" s="65"/>
      <c r="AJ861" s="66" t="s">
        <v>131</v>
      </c>
      <c r="AK861" s="66" t="s">
        <v>51</v>
      </c>
      <c r="AL861" s="67">
        <v>3</v>
      </c>
      <c r="AM861" s="68"/>
      <c r="AN861" s="90" t="s">
        <v>58</v>
      </c>
      <c r="AO861" s="53" t="s">
        <v>61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125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24</v>
      </c>
      <c r="AH862" s="6" t="s">
        <v>59</v>
      </c>
      <c r="AI862" s="48"/>
      <c r="AJ862" s="54" t="s">
        <v>139</v>
      </c>
      <c r="AK862" s="54" t="s">
        <v>132</v>
      </c>
      <c r="AL862" s="55">
        <v>3</v>
      </c>
      <c r="AM862" s="56"/>
      <c r="AN862" s="92" t="s">
        <v>58</v>
      </c>
      <c r="AO862" s="53" t="s">
        <v>61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125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24</v>
      </c>
      <c r="AH863" s="6" t="s">
        <v>59</v>
      </c>
      <c r="AI863" s="48">
        <v>45610</v>
      </c>
      <c r="AJ863" s="54" t="s">
        <v>155</v>
      </c>
      <c r="AK863" s="54" t="s">
        <v>137</v>
      </c>
      <c r="AL863" s="55">
        <v>3</v>
      </c>
      <c r="AM863" s="56"/>
      <c r="AN863" s="92" t="s">
        <v>58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125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24</v>
      </c>
      <c r="AH864" s="6" t="s">
        <v>59</v>
      </c>
      <c r="AI864" s="48">
        <v>45805</v>
      </c>
      <c r="AJ864" s="54" t="s">
        <v>153</v>
      </c>
      <c r="AK864" s="54" t="s">
        <v>90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125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62</v>
      </c>
      <c r="AH865" s="57" t="s">
        <v>62</v>
      </c>
      <c r="AI865" s="65"/>
      <c r="AJ865" s="66" t="s">
        <v>153</v>
      </c>
      <c r="AK865" s="66" t="s">
        <v>90</v>
      </c>
      <c r="AL865" s="67">
        <v>3</v>
      </c>
      <c r="AM865" s="68"/>
      <c r="AN865" s="90" t="s">
        <v>58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 xml:space="preserve"> </v>
      </c>
      <c r="D866" s="42">
        <f>'[1]Level 4 Applications'!AJ859</f>
        <v>723</v>
      </c>
      <c r="E866" s="43" t="str">
        <f>'[1]Level 4 Applications'!$AG859</f>
        <v xml:space="preserve">  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1500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>
        <f>IF(OR($AG866="EXECUTED-WITHDRAWN"),"",IF('[1]Level 4 Applications'!FA859=0,"",'[1]Level 4 Applications'!FA859))</f>
        <v>45961</v>
      </c>
      <c r="U866" s="47" t="s">
        <v>125</v>
      </c>
      <c r="V866" s="47" t="str">
        <f>IF(OR($AG866="EXECUTED-WITHDRAWN"),"",IF('[1]Level 4 Applications'!FB859=0,"",'[1]Level 4 Applications'!FB859))</f>
        <v/>
      </c>
      <c r="W866" s="48">
        <f>+IF('[1]Level 4 Applications'!HG859=0,"",'[1]Level 4 Applications'!HG859)</f>
        <v>46022</v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>Q2 2027</v>
      </c>
      <c r="AG866" s="6" t="s">
        <v>161</v>
      </c>
      <c r="AH866" s="6" t="s">
        <v>59</v>
      </c>
      <c r="AI866" s="48"/>
      <c r="AJ866" s="54" t="s">
        <v>117</v>
      </c>
      <c r="AK866" s="54" t="s">
        <v>64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125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24</v>
      </c>
      <c r="AH867" s="6" t="s">
        <v>43</v>
      </c>
      <c r="AI867" s="48">
        <v>45422</v>
      </c>
      <c r="AJ867" s="54" t="s">
        <v>164</v>
      </c>
      <c r="AK867" s="54" t="s">
        <v>81</v>
      </c>
      <c r="AL867" s="55">
        <v>3</v>
      </c>
      <c r="AM867" s="56"/>
      <c r="AN867" s="93" t="s">
        <v>58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125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62</v>
      </c>
      <c r="AH868" s="57" t="s">
        <v>62</v>
      </c>
      <c r="AI868" s="48"/>
      <c r="AJ868" s="66" t="s">
        <v>139</v>
      </c>
      <c r="AK868" s="66" t="s">
        <v>129</v>
      </c>
      <c r="AL868" s="67">
        <v>3</v>
      </c>
      <c r="AM868" s="68"/>
      <c r="AN868" s="90" t="s">
        <v>58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125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62</v>
      </c>
      <c r="AH869" s="57" t="s">
        <v>62</v>
      </c>
      <c r="AI869" s="97"/>
      <c r="AJ869" s="66" t="s">
        <v>119</v>
      </c>
      <c r="AK869" s="66" t="s">
        <v>45</v>
      </c>
      <c r="AL869" s="67">
        <v>3</v>
      </c>
      <c r="AM869" s="68"/>
      <c r="AN869" s="90" t="s">
        <v>58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125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62</v>
      </c>
      <c r="AH870" s="57" t="s">
        <v>62</v>
      </c>
      <c r="AI870" s="97"/>
      <c r="AJ870" s="66" t="s">
        <v>148</v>
      </c>
      <c r="AK870" s="66" t="s">
        <v>56</v>
      </c>
      <c r="AL870" s="67">
        <v>3</v>
      </c>
      <c r="AM870" s="68"/>
      <c r="AN870" s="90" t="s">
        <v>58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125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24</v>
      </c>
      <c r="AH871" s="6" t="s">
        <v>43</v>
      </c>
      <c r="AI871" s="48">
        <v>45680</v>
      </c>
      <c r="AJ871" s="54" t="s">
        <v>165</v>
      </c>
      <c r="AK871" s="54" t="s">
        <v>109</v>
      </c>
      <c r="AL871" s="55">
        <v>3</v>
      </c>
      <c r="AM871" s="56"/>
      <c r="AN871" s="92" t="s">
        <v>58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125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24</v>
      </c>
      <c r="AH872" s="6" t="s">
        <v>59</v>
      </c>
      <c r="AI872" s="48">
        <v>45698</v>
      </c>
      <c r="AJ872" s="54" t="s">
        <v>150</v>
      </c>
      <c r="AK872" s="54" t="s">
        <v>80</v>
      </c>
      <c r="AL872" s="55">
        <v>3</v>
      </c>
      <c r="AM872" s="56"/>
      <c r="AN872" s="92" t="s">
        <v>58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125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24</v>
      </c>
      <c r="AH873" s="6" t="s">
        <v>59</v>
      </c>
      <c r="AI873" s="48">
        <v>45679</v>
      </c>
      <c r="AJ873" s="54" t="s">
        <v>139</v>
      </c>
      <c r="AK873" s="54" t="s">
        <v>132</v>
      </c>
      <c r="AL873" s="55">
        <v>3</v>
      </c>
      <c r="AM873" s="56"/>
      <c r="AN873" s="92" t="s">
        <v>58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>1 - ELM</v>
      </c>
      <c r="D874" s="42">
        <f>'[1]Level 4 Applications'!AJ867</f>
        <v>857</v>
      </c>
      <c r="E874" s="43" t="str">
        <f>'[1]Level 4 Applications'!$AG867</f>
        <v>RQP-1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125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>
        <f>IF(OR($AG874="EXECUTED-WITHDRAWN"),"",IF('[1]Level 4 Applications'!EJ867=0,"",'[1]Level 4 Applications'!EJ867))</f>
        <v>45992</v>
      </c>
      <c r="Y874" s="47">
        <f>IF(OR($AG874="EXECUTED-WITHDRAWN"),"",IF('[1]Level 4 Applications'!FC867=0,"",'[1]Level 4 Applications'!FC867))</f>
        <v>46058</v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24</v>
      </c>
      <c r="AH874" s="6" t="s">
        <v>59</v>
      </c>
      <c r="AJ874" s="54" t="s">
        <v>153</v>
      </c>
      <c r="AK874" s="54" t="s">
        <v>90</v>
      </c>
      <c r="AL874" s="55">
        <v>3</v>
      </c>
      <c r="AM874" s="56"/>
      <c r="AN874" s="92" t="s">
        <v>58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125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62</v>
      </c>
      <c r="AH875" s="57" t="s">
        <v>62</v>
      </c>
      <c r="AI875" s="97"/>
      <c r="AJ875" s="66" t="s">
        <v>153</v>
      </c>
      <c r="AK875" s="66" t="s">
        <v>90</v>
      </c>
      <c r="AL875" s="67">
        <v>3</v>
      </c>
      <c r="AM875" s="68"/>
      <c r="AN875" s="96" t="s">
        <v>58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125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65</v>
      </c>
      <c r="AH876" s="57" t="s">
        <v>62</v>
      </c>
      <c r="AI876" s="65"/>
      <c r="AJ876" s="66" t="s">
        <v>131</v>
      </c>
      <c r="AK876" s="66" t="s">
        <v>51</v>
      </c>
      <c r="AL876" s="67">
        <v>3</v>
      </c>
      <c r="AM876" s="68"/>
      <c r="AN876" s="96" t="s">
        <v>58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125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62</v>
      </c>
      <c r="AH877" s="57" t="s">
        <v>62</v>
      </c>
      <c r="AI877" s="97"/>
      <c r="AJ877" s="66" t="s">
        <v>148</v>
      </c>
      <c r="AK877" s="66" t="s">
        <v>56</v>
      </c>
      <c r="AL877" s="67">
        <v>3</v>
      </c>
      <c r="AM877" s="68"/>
      <c r="AN877" s="90" t="s">
        <v>58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125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24</v>
      </c>
      <c r="AH878" s="6" t="s">
        <v>59</v>
      </c>
      <c r="AI878" s="48">
        <v>45649</v>
      </c>
      <c r="AJ878" s="54" t="s">
        <v>148</v>
      </c>
      <c r="AK878" s="54" t="s">
        <v>56</v>
      </c>
      <c r="AL878" s="55">
        <v>3</v>
      </c>
      <c r="AM878" s="56"/>
      <c r="AN878" s="92" t="s">
        <v>58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0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1" t="str">
        <f>IF(OR($AG879="EXECUTED-WITHDRAWN"),"",IF('[1]Level 4 Applications'!EE872=0,"",'[1]Level 4 Applications'!EE872))</f>
        <v/>
      </c>
      <c r="N879" s="101" t="str">
        <f>IF(OR($AG879="EXECUTED-WITHDRAWN"),"",IF('[1]Level 4 Applications'!EX872=0,"",'[1]Level 4 Applications'!EX872))</f>
        <v/>
      </c>
      <c r="O879" s="101" t="str">
        <f>IF(OR($AG879="EXECUTED-WITHDRAWN"),"",IF('[1]Level 4 Applications'!EF872=0,"",'[1]Level 4 Applications'!EF872))</f>
        <v/>
      </c>
      <c r="P879" s="101" t="str">
        <f>IF(OR($AG879="EXECUTED-WITHDRAWN"),"",IF('[1]Level 4 Applications'!EY872=0,"",'[1]Level 4 Applications'!EY872))</f>
        <v/>
      </c>
      <c r="Q879" s="101" t="str">
        <f>IF(OR($AG879="EXECUTED-WITHDRAWN"),"",IF('[1]Level 4 Applications'!EG872=0,"",'[1]Level 4 Applications'!EG872))</f>
        <v/>
      </c>
      <c r="R879" s="101" t="str">
        <f>IF(OR($AG879="EXECUTED-WITHDRAWN"),"",IF('[1]Level 4 Applications'!EZ872=0,"",'[1]Level 4 Applications'!EZ872))</f>
        <v/>
      </c>
      <c r="S879" s="101" t="str">
        <f>IF(OR($AG879="EXECUTED-WITHDRAWN"),"",IF('[1]Level 4 Applications'!EH872=0,"",'[1]Level 4 Applications'!EH872))</f>
        <v/>
      </c>
      <c r="T879" s="101" t="str">
        <f>IF(OR($AG879="EXECUTED-WITHDRAWN"),"",IF('[1]Level 4 Applications'!FA872=0,"",'[1]Level 4 Applications'!FA872))</f>
        <v/>
      </c>
      <c r="U879" s="101" t="s">
        <v>125</v>
      </c>
      <c r="V879" s="101" t="str">
        <f>IF(OR($AG879="EXECUTED-WITHDRAWN"),"",IF('[1]Level 4 Applications'!FB872=0,"",'[1]Level 4 Applications'!FB872))</f>
        <v/>
      </c>
      <c r="W879" s="102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1" t="str">
        <f>IF(OR($AG879="EXECUTED-WITHDRAWN"),"",IF('[1]Level 4 Applications'!FC872=0,"",'[1]Level 4 Applications'!FC872))</f>
        <v/>
      </c>
      <c r="Z879" s="101" t="str">
        <f>IF(OR($AG879="EXECUTED-WITHDRAWN"),"",IF('[1]Level 4 Applications'!EK872=0,"",'[1]Level 4 Applications'!EK872))</f>
        <v/>
      </c>
      <c r="AA879" s="101" t="str">
        <f>IF(OR($AG879="EXECUTED-WITHDRAWN"),"",IF('[1]Level 4 Applications'!FD872=0,"",'[1]Level 4 Applications'!FD872))</f>
        <v/>
      </c>
      <c r="AB879" s="101" t="str">
        <f>IF(OR($AG879="EXECUTED-WITHDRAWN"),"",IF('[1]Level 4 Applications'!EL872=0,"",'[1]Level 4 Applications'!EL872))</f>
        <v/>
      </c>
      <c r="AC879" s="101" t="str">
        <f>IF(OR($AG879="EXECUTED-WITHDRAWN"),"",IF('[1]Level 4 Applications'!FE872=0,"",'[1]Level 4 Applications'!FE872))</f>
        <v/>
      </c>
      <c r="AD879" s="101" t="str">
        <f>IF(OR($AG879="EXECUTED-WITHDRAWN"),"",IF('[1]Level 4 Applications'!EM872=0,"",'[1]Level 4 Applications'!EM872))</f>
        <v/>
      </c>
      <c r="AE879" s="101" t="str">
        <f>IF(OR($AG879="EXECUTED-WITHDRAWN"),"",IF('[1]Level 4 Applications'!FF872=0,"",'[1]Level 4 Applications'!FF872))</f>
        <v/>
      </c>
      <c r="AF879" s="102" t="str">
        <f>+IF('[1]Level 4 Applications'!IB872=0,"",'[1]Level 4 Applications'!IB872)</f>
        <v>Q2 2025</v>
      </c>
      <c r="AG879" s="57" t="s">
        <v>62</v>
      </c>
      <c r="AH879" s="57" t="s">
        <v>62</v>
      </c>
      <c r="AI879" s="97"/>
      <c r="AJ879" s="66" t="s">
        <v>131</v>
      </c>
      <c r="AK879" s="66" t="s">
        <v>51</v>
      </c>
      <c r="AL879" s="103">
        <v>3</v>
      </c>
      <c r="AM879" s="68"/>
      <c r="AN879" s="90" t="s">
        <v>58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125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24</v>
      </c>
      <c r="AH880" s="57" t="s">
        <v>59</v>
      </c>
      <c r="AI880" s="97"/>
      <c r="AJ880" s="66" t="s">
        <v>117</v>
      </c>
      <c r="AK880" s="66" t="s">
        <v>74</v>
      </c>
      <c r="AL880" s="67">
        <v>3</v>
      </c>
      <c r="AM880" s="68"/>
      <c r="AN880" s="96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125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65</v>
      </c>
      <c r="AH881" s="57" t="s">
        <v>62</v>
      </c>
      <c r="AI881" s="97"/>
      <c r="AJ881" s="66" t="s">
        <v>166</v>
      </c>
      <c r="AK881" s="66" t="s">
        <v>118</v>
      </c>
      <c r="AL881" s="67">
        <v>3</v>
      </c>
      <c r="AM881" s="68"/>
      <c r="AN881" s="90" t="s">
        <v>58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125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62</v>
      </c>
      <c r="AH882" s="57" t="s">
        <v>62</v>
      </c>
      <c r="AI882" s="65"/>
      <c r="AJ882" s="66" t="s">
        <v>167</v>
      </c>
      <c r="AK882" s="66" t="s">
        <v>86</v>
      </c>
      <c r="AL882" s="67">
        <v>3</v>
      </c>
      <c r="AM882" s="68"/>
      <c r="AN882" s="90" t="s">
        <v>58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125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65</v>
      </c>
      <c r="AH883" s="57" t="s">
        <v>62</v>
      </c>
      <c r="AI883" s="97"/>
      <c r="AJ883" s="66" t="s">
        <v>155</v>
      </c>
      <c r="AK883" s="66" t="s">
        <v>122</v>
      </c>
      <c r="AL883" s="67">
        <v>3</v>
      </c>
      <c r="AM883" s="68"/>
      <c r="AN883" s="90" t="s">
        <v>58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125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62</v>
      </c>
      <c r="AH884" s="57" t="s">
        <v>62</v>
      </c>
      <c r="AI884" s="97"/>
      <c r="AJ884" s="66" t="s">
        <v>131</v>
      </c>
      <c r="AK884" s="66" t="s">
        <v>51</v>
      </c>
      <c r="AL884" s="67">
        <v>3</v>
      </c>
      <c r="AM884" s="68"/>
      <c r="AN884" s="90" t="s">
        <v>58</v>
      </c>
      <c r="AO884" s="53"/>
    </row>
    <row r="885" spans="1:41" s="70" customFormat="1">
      <c r="A885" s="57">
        <f>'[1]Level 4 Applications'!A878</f>
        <v>877</v>
      </c>
      <c r="B885" s="57">
        <f>'[1]Level 4 Applications'!B878</f>
        <v>0</v>
      </c>
      <c r="C885" s="58">
        <f>'[1]Level 4 Applications'!AH878</f>
        <v>0</v>
      </c>
      <c r="D885" s="58">
        <f>'[1]Level 4 Applications'!AJ878</f>
        <v>838</v>
      </c>
      <c r="E885" s="60" t="str">
        <f>'[1]Level 4 Applications'!$AG839</f>
        <v>RQP-1</v>
      </c>
      <c r="F885" s="60">
        <f>'[1]Level 4 Applications'!E878</f>
        <v>45440</v>
      </c>
      <c r="G885" s="60" t="str">
        <f>'[1]Level 4 Applications'!BJ878</f>
        <v>Augusta</v>
      </c>
      <c r="H885" s="61" t="str">
        <f>'[1]Level 4 Applications'!BL878</f>
        <v>NORTH AUGUSTA</v>
      </c>
      <c r="I885" s="62" t="str">
        <f>'[1]Level 4 Applications'!BM878</f>
        <v>272D6</v>
      </c>
      <c r="J885" s="60" t="str">
        <f>'[1]Level 4 Applications'!AY878</f>
        <v>Solar</v>
      </c>
      <c r="K885" s="63">
        <f>'[1]Level 4 Applications'!AZ878</f>
        <v>0</v>
      </c>
      <c r="L885" s="63">
        <f>'[1]Level 4 Applications'!BC878</f>
        <v>0</v>
      </c>
      <c r="M885" s="64" t="str">
        <f>IF(OR($AG885="EXECUTED-WITHDRAWN"),"",IF('[1]Level 4 Applications'!EE878=0,"",'[1]Level 4 Applications'!EE878))</f>
        <v/>
      </c>
      <c r="N885" s="64" t="str">
        <f>IF(OR($AG885="EXECUTED-WITHDRAWN"),"",IF('[1]Level 4 Applications'!EX878=0,"",'[1]Level 4 Applications'!EX878))</f>
        <v/>
      </c>
      <c r="O885" s="64" t="str">
        <f>IF(OR($AG885="EXECUTED-WITHDRAWN"),"",IF('[1]Level 4 Applications'!EF878=0,"",'[1]Level 4 Applications'!EF878))</f>
        <v/>
      </c>
      <c r="P885" s="64" t="str">
        <f>IF(OR($AG885="EXECUTED-WITHDRAWN"),"",IF('[1]Level 4 Applications'!EY878=0,"",'[1]Level 4 Applications'!EY878))</f>
        <v/>
      </c>
      <c r="Q885" s="64" t="str">
        <f>IF(OR($AG885="EXECUTED-WITHDRAWN"),"",IF('[1]Level 4 Applications'!EG878=0,"",'[1]Level 4 Applications'!EG878))</f>
        <v/>
      </c>
      <c r="R885" s="64" t="str">
        <f>IF(OR($AG885="EXECUTED-WITHDRAWN"),"",IF('[1]Level 4 Applications'!EZ878=0,"",'[1]Level 4 Applications'!EZ878))</f>
        <v/>
      </c>
      <c r="S885" s="64" t="str">
        <f>IF(OR($AG885="EXECUTED-WITHDRAWN"),"",IF('[1]Level 4 Applications'!EH878=0,"",'[1]Level 4 Applications'!EH878))</f>
        <v/>
      </c>
      <c r="T885" s="64" t="str">
        <f>IF(OR($AG885="EXECUTED-WITHDRAWN"),"",IF('[1]Level 4 Applications'!FA878=0,"",'[1]Level 4 Applications'!FA878))</f>
        <v/>
      </c>
      <c r="U885" s="64" t="s">
        <v>125</v>
      </c>
      <c r="V885" s="64" t="str">
        <f>IF(OR($AG885="EXECUTED-WITHDRAWN"),"",IF('[1]Level 4 Applications'!FB878=0,"",'[1]Level 4 Applications'!FB878))</f>
        <v/>
      </c>
      <c r="W885" s="65" t="str">
        <f>+IF('[1]Level 4 Applications'!HG878=0,"",'[1]Level 4 Applications'!HG878)</f>
        <v/>
      </c>
      <c r="X885" s="64" t="str">
        <f>IF(OR($AG885="EXECUTED-WITHDRAWN"),"",IF('[1]Level 4 Applications'!EJ878=0,"",'[1]Level 4 Applications'!EJ878))</f>
        <v/>
      </c>
      <c r="Y885" s="64" t="str">
        <f>IF(OR($AG885="EXECUTED-WITHDRAWN"),"",IF('[1]Level 4 Applications'!FC878=0,"",'[1]Level 4 Applications'!FC878))</f>
        <v/>
      </c>
      <c r="Z885" s="64" t="str">
        <f>IF(OR($AG885="EXECUTED-WITHDRAWN"),"",IF('[1]Level 4 Applications'!EK878=0,"",'[1]Level 4 Applications'!EK878))</f>
        <v/>
      </c>
      <c r="AA885" s="64" t="str">
        <f>IF(OR($AG885="EXECUTED-WITHDRAWN"),"",IF('[1]Level 4 Applications'!FD878=0,"",'[1]Level 4 Applications'!FD878))</f>
        <v/>
      </c>
      <c r="AB885" s="64" t="str">
        <f>IF(OR($AG885="EXECUTED-WITHDRAWN"),"",IF('[1]Level 4 Applications'!EL878=0,"",'[1]Level 4 Applications'!EL878))</f>
        <v/>
      </c>
      <c r="AC885" s="64" t="str">
        <f>IF(OR($AG885="EXECUTED-WITHDRAWN"),"",IF('[1]Level 4 Applications'!FE878=0,"",'[1]Level 4 Applications'!FE878))</f>
        <v/>
      </c>
      <c r="AD885" s="64" t="str">
        <f>IF(OR($AG885="EXECUTED-WITHDRAWN"),"",IF('[1]Level 4 Applications'!EM878=0,"",'[1]Level 4 Applications'!EM878))</f>
        <v/>
      </c>
      <c r="AE885" s="64" t="str">
        <f>IF(OR($AG885="EXECUTED-WITHDRAWN"),"",IF('[1]Level 4 Applications'!FF878=0,"",'[1]Level 4 Applications'!FF878))</f>
        <v/>
      </c>
      <c r="AF885" s="65" t="str">
        <f>+IF('[1]Level 4 Applications'!IB878=0,"",'[1]Level 4 Applications'!IB878)</f>
        <v>Q3 2025</v>
      </c>
      <c r="AG885" s="57" t="s">
        <v>62</v>
      </c>
      <c r="AH885" s="57" t="s">
        <v>62</v>
      </c>
      <c r="AI885" s="97"/>
      <c r="AJ885" s="66" t="s">
        <v>131</v>
      </c>
      <c r="AK885" s="66" t="s">
        <v>114</v>
      </c>
      <c r="AL885" s="67">
        <v>3</v>
      </c>
      <c r="AM885" s="68"/>
      <c r="AN885" s="96" t="s">
        <v>58</v>
      </c>
      <c r="AO885" s="53"/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2 -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125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161</v>
      </c>
      <c r="AH886" s="6" t="s">
        <v>59</v>
      </c>
      <c r="AJ886" s="54" t="s">
        <v>131</v>
      </c>
      <c r="AK886" s="54" t="s">
        <v>114</v>
      </c>
      <c r="AL886" s="55">
        <v>3</v>
      </c>
      <c r="AM886" s="56"/>
      <c r="AN886" s="92" t="s">
        <v>58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2 - PDRD</v>
      </c>
      <c r="D887" s="42">
        <f>'[1]Level 4 Applications'!AJ880</f>
        <v>692</v>
      </c>
      <c r="E887" s="43" t="str">
        <f>'[1]Level 4 Applications'!$AG880</f>
        <v>RQP-2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>
        <f>IF(OR($AG887="EXECUTED-WITHDRAWN"),"",IF('[1]Level 4 Applications'!EZ880=0,"",'[1]Level 4 Applications'!EZ880))</f>
        <v>45751</v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125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 t="str">
        <f>IF(OR($AG887="EXECUTED-WITHDRAWN"),"",IF('[1]Level 4 Applications'!EK880=0,"",'[1]Level 4 Applications'!EK880))</f>
        <v/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24</v>
      </c>
      <c r="AH887" s="6" t="s">
        <v>59</v>
      </c>
      <c r="AJ887" s="54" t="s">
        <v>131</v>
      </c>
      <c r="AK887" s="54" t="s">
        <v>51</v>
      </c>
      <c r="AL887" s="55">
        <v>3</v>
      </c>
      <c r="AM887" s="56"/>
      <c r="AN887" s="92" t="s">
        <v>58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125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24</v>
      </c>
      <c r="AH888" s="6" t="s">
        <v>59</v>
      </c>
      <c r="AI888" s="48">
        <v>45986</v>
      </c>
      <c r="AJ888" s="54" t="s">
        <v>117</v>
      </c>
      <c r="AK888" s="54" t="s">
        <v>74</v>
      </c>
      <c r="AL888" s="55">
        <v>3</v>
      </c>
      <c r="AM888" s="56"/>
      <c r="AN888" s="92" t="s">
        <v>58</v>
      </c>
    </row>
    <row r="889" spans="1:41">
      <c r="A889" s="6">
        <f>'[1]Level 4 Applications'!A882</f>
        <v>881</v>
      </c>
      <c r="B889" s="6">
        <f>'[1]Level 4 Applications'!B882</f>
        <v>0</v>
      </c>
      <c r="C889" s="42">
        <f>'[1]Level 4 Applications'!AH882</f>
        <v>0</v>
      </c>
      <c r="D889" s="42">
        <f>'[1]Level 4 Applications'!AJ882</f>
        <v>0</v>
      </c>
      <c r="E889" s="43">
        <f>'[1]Level 4 Applications'!$AG882</f>
        <v>0</v>
      </c>
      <c r="F889" s="43">
        <f>'[1]Level 4 Applications'!E882</f>
        <v>45441</v>
      </c>
      <c r="G889" s="43" t="str">
        <f>'[1]Level 4 Applications'!BJ882</f>
        <v>Mechanic Falls</v>
      </c>
      <c r="H889" s="44" t="str">
        <f>'[1]Level 4 Applications'!BL882</f>
        <v>MECHANIC FALLS</v>
      </c>
      <c r="I889" s="45" t="str">
        <f>'[1]Level 4 Applications'!BM882</f>
        <v>431D3</v>
      </c>
      <c r="J889" s="43" t="str">
        <f>'[1]Level 4 Applications'!AY882</f>
        <v>Solar</v>
      </c>
      <c r="K889" s="46">
        <f>'[1]Level 4 Applications'!AZ882</f>
        <v>999</v>
      </c>
      <c r="L889" s="46">
        <f>'[1]Level 4 Applications'!BC882</f>
        <v>0</v>
      </c>
      <c r="M889" s="47" t="str">
        <f>IF(OR($AG889="EXECUTED-WITHDRAWN"),"",IF('[1]Level 4 Applications'!EE882=0,"",'[1]Level 4 Applications'!EE882))</f>
        <v/>
      </c>
      <c r="N889" s="47" t="str">
        <f>IF(OR($AG889="EXECUTED-WITHDRAWN"),"",IF('[1]Level 4 Applications'!EX882=0,"",'[1]Level 4 Applications'!EX882))</f>
        <v/>
      </c>
      <c r="O889" s="47" t="str">
        <f>IF(OR($AG889="EXECUTED-WITHDRAWN"),"",IF('[1]Level 4 Applications'!EF882=0,"",'[1]Level 4 Applications'!EF882))</f>
        <v/>
      </c>
      <c r="P889" s="47" t="str">
        <f>IF(OR($AG889="EXECUTED-WITHDRAWN"),"",IF('[1]Level 4 Applications'!EY882=0,"",'[1]Level 4 Applications'!EY882))</f>
        <v/>
      </c>
      <c r="Q889" s="47">
        <f>IF(OR($AG889="EXECUTED-WITHDRAWN"),"",IF('[1]Level 4 Applications'!EG882=0,"",'[1]Level 4 Applications'!EG882))</f>
        <v>45954</v>
      </c>
      <c r="R889" s="47">
        <f>IF(OR($AG889="EXECUTED-WITHDRAWN"),"",IF('[1]Level 4 Applications'!EZ882=0,"",'[1]Level 4 Applications'!EZ882))</f>
        <v>46010</v>
      </c>
      <c r="S889" s="47" t="str">
        <f>IF(OR($AG889="EXECUTED-WITHDRAWN"),"",IF('[1]Level 4 Applications'!EH882=0,"",'[1]Level 4 Applications'!EH882))</f>
        <v/>
      </c>
      <c r="T889" s="47" t="str">
        <f>IF(OR($AG889="EXECUTED-WITHDRAWN"),"",IF('[1]Level 4 Applications'!FA882=0,"",'[1]Level 4 Applications'!FA882))</f>
        <v/>
      </c>
      <c r="U889" s="47" t="s">
        <v>125</v>
      </c>
      <c r="V889" s="47" t="str">
        <f>IF(OR($AG889="EXECUTED-WITHDRAWN"),"",IF('[1]Level 4 Applications'!FB882=0,"",'[1]Level 4 Applications'!FB882))</f>
        <v/>
      </c>
      <c r="W889" s="48">
        <f>+IF('[1]Level 4 Applications'!HG882=0,"",'[1]Level 4 Applications'!HG882)</f>
        <v>46013</v>
      </c>
      <c r="X889" s="47" t="str">
        <f>IF(OR($AG889="EXECUTED-WITHDRAWN"),"",IF('[1]Level 4 Applications'!EJ882=0,"",'[1]Level 4 Applications'!EJ882))</f>
        <v/>
      </c>
      <c r="Y889" s="47" t="str">
        <f>IF(OR($AG889="EXECUTED-WITHDRAWN"),"",IF('[1]Level 4 Applications'!FC882=0,"",'[1]Level 4 Applications'!FC882))</f>
        <v/>
      </c>
      <c r="Z889" s="47" t="str">
        <f>IF(OR($AG889="EXECUTED-WITHDRAWN"),"",IF('[1]Level 4 Applications'!EK882=0,"",'[1]Level 4 Applications'!EK882))</f>
        <v/>
      </c>
      <c r="AA889" s="47" t="str">
        <f>IF(OR($AG889="EXECUTED-WITHDRAWN"),"",IF('[1]Level 4 Applications'!FD882=0,"",'[1]Level 4 Applications'!FD882))</f>
        <v/>
      </c>
      <c r="AB889" s="47" t="str">
        <f>IF(OR($AG889="EXECUTED-WITHDRAWN"),"",IF('[1]Level 4 Applications'!EL882=0,"",'[1]Level 4 Applications'!EL882))</f>
        <v/>
      </c>
      <c r="AC889" s="47" t="str">
        <f>IF(OR($AG889="EXECUTED-WITHDRAWN"),"",IF('[1]Level 4 Applications'!FE882=0,"",'[1]Level 4 Applications'!FE882))</f>
        <v/>
      </c>
      <c r="AD889" s="47" t="str">
        <f>IF(OR($AG889="EXECUTED-WITHDRAWN"),"",IF('[1]Level 4 Applications'!EM882=0,"",'[1]Level 4 Applications'!EM882))</f>
        <v/>
      </c>
      <c r="AE889" s="47" t="str">
        <f>IF(OR($AG889="EXECUTED-WITHDRAWN"),"",IF('[1]Level 4 Applications'!FF882=0,"",'[1]Level 4 Applications'!FF882))</f>
        <v/>
      </c>
      <c r="AF889" s="48" t="str">
        <f>+IF('[1]Level 4 Applications'!IB882=0,"",'[1]Level 4 Applications'!IB882)</f>
        <v>Q4 2025</v>
      </c>
      <c r="AG889" s="6" t="s">
        <v>24</v>
      </c>
      <c r="AH889" s="6" t="s">
        <v>59</v>
      </c>
      <c r="AJ889" s="54" t="s">
        <v>88</v>
      </c>
      <c r="AK889" s="54" t="s">
        <v>48</v>
      </c>
      <c r="AL889" s="55">
        <v>3</v>
      </c>
      <c r="AM889" s="56"/>
      <c r="AN889" s="92" t="s">
        <v>58</v>
      </c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1 - MEFA</v>
      </c>
      <c r="D890" s="42">
        <f>'[1]Level 4 Applications'!AJ883</f>
        <v>0</v>
      </c>
      <c r="E890" s="43" t="str">
        <f>'[1]Level 4 Applications'!$AG883</f>
        <v>RQP-1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>
        <f>IF(OR($AG890="EXECUTED-WITHDRAWN"),"",IF('[1]Level 4 Applications'!EG883=0,"",'[1]Level 4 Applications'!EG883))</f>
        <v>46043</v>
      </c>
      <c r="R890" s="47" t="str">
        <f>IF(OR($AG890="EXECUTED-WITHDRAWN"),"",IF('[1]Level 4 Applications'!EZ883=0,"",'[1]Level 4 Applications'!EZ883))</f>
        <v/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125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 t="str">
        <f>IF(OR($AG890="EXECUTED-WITHDRAWN"),"",IF('[1]Level 4 Applications'!EJ883=0,"",'[1]Level 4 Applications'!EJ883))</f>
        <v/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161</v>
      </c>
      <c r="AH890" s="6" t="s">
        <v>59</v>
      </c>
      <c r="AJ890" s="54" t="s">
        <v>88</v>
      </c>
      <c r="AK890" s="54" t="s">
        <v>48</v>
      </c>
      <c r="AL890" s="55">
        <v>3</v>
      </c>
      <c r="AM890" s="56"/>
      <c r="AN890" s="92" t="s">
        <v>58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 t="str">
        <f>IF(OR($AG891="EXECUTED-WITHDRAWN"),"",IF('[1]Level 4 Applications'!EZ884=0,"",'[1]Level 4 Applications'!EZ884))</f>
        <v/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125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>
        <f>IF(OR($AG891="EXECUTED-WITHDRAWN"),"",IF('[1]Level 4 Applications'!FC884=0,"",'[1]Level 4 Applications'!FC884))</f>
        <v>45912</v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62</v>
      </c>
      <c r="AH891" s="57" t="s">
        <v>62</v>
      </c>
      <c r="AI891" s="97"/>
      <c r="AJ891" s="66" t="s">
        <v>117</v>
      </c>
      <c r="AK891" s="66" t="s">
        <v>74</v>
      </c>
      <c r="AL891" s="67">
        <v>3</v>
      </c>
      <c r="AM891" s="68"/>
      <c r="AN891" s="96" t="s">
        <v>58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125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62</v>
      </c>
      <c r="AH892" s="57" t="s">
        <v>62</v>
      </c>
      <c r="AI892" s="97"/>
      <c r="AJ892" s="66" t="s">
        <v>117</v>
      </c>
      <c r="AK892" s="66" t="s">
        <v>74</v>
      </c>
      <c r="AL892" s="67">
        <v>3</v>
      </c>
      <c r="AM892" s="68"/>
      <c r="AN892" s="96" t="s">
        <v>58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125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65</v>
      </c>
      <c r="AH893" s="57" t="s">
        <v>62</v>
      </c>
      <c r="AI893" s="97"/>
      <c r="AJ893" s="66" t="s">
        <v>98</v>
      </c>
      <c r="AK893" s="66" t="s">
        <v>86</v>
      </c>
      <c r="AL893" s="67">
        <v>3</v>
      </c>
      <c r="AM893" s="68"/>
      <c r="AN893" s="90" t="s">
        <v>58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125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65</v>
      </c>
      <c r="AH894" s="57" t="s">
        <v>62</v>
      </c>
      <c r="AI894" s="97"/>
      <c r="AJ894" s="66" t="s">
        <v>168</v>
      </c>
      <c r="AK894" s="66" t="s">
        <v>124</v>
      </c>
      <c r="AL894" s="67">
        <v>3</v>
      </c>
      <c r="AM894" s="68"/>
      <c r="AN894" s="90" t="s">
        <v>58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125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65</v>
      </c>
      <c r="AH895" s="57" t="s">
        <v>62</v>
      </c>
      <c r="AI895" s="97"/>
      <c r="AJ895" s="66" t="s">
        <v>152</v>
      </c>
      <c r="AK895" s="66" t="s">
        <v>134</v>
      </c>
      <c r="AL895" s="67">
        <v>3</v>
      </c>
      <c r="AM895" s="68"/>
      <c r="AN895" s="90" t="s">
        <v>58</v>
      </c>
      <c r="AO895" s="53"/>
    </row>
    <row r="896" spans="1:41" s="70" customFormat="1">
      <c r="A896" s="57">
        <f>'[1]Level 4 Applications'!A889</f>
        <v>888</v>
      </c>
      <c r="B896" s="57">
        <f>'[1]Level 4 Applications'!B889</f>
        <v>0</v>
      </c>
      <c r="C896" s="58">
        <f>'[1]Level 4 Applications'!AH889</f>
        <v>0</v>
      </c>
      <c r="D896" s="58">
        <f>'[1]Level 4 Applications'!AJ889</f>
        <v>0</v>
      </c>
      <c r="E896" s="60" t="str">
        <f>'[1]Level 4 Applications'!$AG889</f>
        <v/>
      </c>
      <c r="F896" s="60">
        <f>'[1]Level 4 Applications'!E889</f>
        <v>45461</v>
      </c>
      <c r="G896" s="60" t="str">
        <f>'[1]Level 4 Applications'!BJ889</f>
        <v>Naples</v>
      </c>
      <c r="H896" s="61" t="str">
        <f>'[1]Level 4 Applications'!BL889</f>
        <v>BRIDGTON</v>
      </c>
      <c r="I896" s="62" t="str">
        <f>'[1]Level 4 Applications'!BM889</f>
        <v>406D2</v>
      </c>
      <c r="J896" s="60" t="s">
        <v>169</v>
      </c>
      <c r="K896" s="63">
        <f>'[1]Level 4 Applications'!AZ889</f>
        <v>0</v>
      </c>
      <c r="L896" s="63">
        <f>'[1]Level 4 Applications'!BC889</f>
        <v>0</v>
      </c>
      <c r="M896" s="64" t="str">
        <f>IF(OR($AG896="EXECUTED-WITHDRAWN"),"",IF('[1]Level 4 Applications'!EE889=0,"",'[1]Level 4 Applications'!EE889))</f>
        <v/>
      </c>
      <c r="N896" s="64" t="str">
        <f>IF(OR($AG896="EXECUTED-WITHDRAWN"),"",IF('[1]Level 4 Applications'!EX889=0,"",'[1]Level 4 Applications'!EX889))</f>
        <v/>
      </c>
      <c r="O896" s="64" t="str">
        <f>IF(OR($AG896="EXECUTED-WITHDRAWN"),"",IF('[1]Level 4 Applications'!EF889=0,"",'[1]Level 4 Applications'!EF889))</f>
        <v/>
      </c>
      <c r="P896" s="64" t="str">
        <f>IF(OR($AG896="EXECUTED-WITHDRAWN"),"",IF('[1]Level 4 Applications'!EY889=0,"",'[1]Level 4 Applications'!EY889))</f>
        <v/>
      </c>
      <c r="Q896" s="64" t="str">
        <f>IF(OR($AG896="EXECUTED-WITHDRAWN"),"",IF('[1]Level 4 Applications'!EG889=0,"",'[1]Level 4 Applications'!EG889))</f>
        <v/>
      </c>
      <c r="R896" s="64" t="str">
        <f>IF(OR($AG896="EXECUTED-WITHDRAWN"),"",IF('[1]Level 4 Applications'!EZ889=0,"",'[1]Level 4 Applications'!EZ889))</f>
        <v/>
      </c>
      <c r="S896" s="64" t="str">
        <f>IF(OR($AG896="EXECUTED-WITHDRAWN"),"",IF('[1]Level 4 Applications'!EH889=0,"",'[1]Level 4 Applications'!EH889))</f>
        <v/>
      </c>
      <c r="T896" s="64" t="str">
        <f>IF(OR($AG896="EXECUTED-WITHDRAWN"),"",IF('[1]Level 4 Applications'!FA889=0,"",'[1]Level 4 Applications'!FA889))</f>
        <v/>
      </c>
      <c r="U896" s="64" t="s">
        <v>125</v>
      </c>
      <c r="V896" s="64" t="str">
        <f>IF(OR($AG896="EXECUTED-WITHDRAWN"),"",IF('[1]Level 4 Applications'!FB889=0,"",'[1]Level 4 Applications'!FB889))</f>
        <v/>
      </c>
      <c r="W896" s="65">
        <f>+IF('[1]Level 4 Applications'!HG889=0,"",'[1]Level 4 Applications'!HG889)</f>
        <v>45740</v>
      </c>
      <c r="X896" s="64" t="str">
        <f>IF(OR($AG896="EXECUTED-WITHDRAWN"),"",IF('[1]Level 4 Applications'!EJ889=0,"",'[1]Level 4 Applications'!EJ889))</f>
        <v/>
      </c>
      <c r="Y896" s="64" t="str">
        <f>IF(OR($AG896="EXECUTED-WITHDRAWN"),"",IF('[1]Level 4 Applications'!FC889=0,"",'[1]Level 4 Applications'!FC889))</f>
        <v/>
      </c>
      <c r="Z896" s="64" t="str">
        <f>IF(OR($AG896="EXECUTED-WITHDRAWN"),"",IF('[1]Level 4 Applications'!EK889=0,"",'[1]Level 4 Applications'!EK889))</f>
        <v/>
      </c>
      <c r="AA896" s="64" t="str">
        <f>IF(OR($AG896="EXECUTED-WITHDRAWN"),"",IF('[1]Level 4 Applications'!FD889=0,"",'[1]Level 4 Applications'!FD889))</f>
        <v/>
      </c>
      <c r="AB896" s="64" t="str">
        <f>IF(OR($AG896="EXECUTED-WITHDRAWN"),"",IF('[1]Level 4 Applications'!EL889=0,"",'[1]Level 4 Applications'!EL889))</f>
        <v/>
      </c>
      <c r="AC896" s="64" t="str">
        <f>IF(OR($AG896="EXECUTED-WITHDRAWN"),"",IF('[1]Level 4 Applications'!FE889=0,"",'[1]Level 4 Applications'!FE889))</f>
        <v/>
      </c>
      <c r="AD896" s="64" t="str">
        <f>IF(OR($AG896="EXECUTED-WITHDRAWN"),"",IF('[1]Level 4 Applications'!EM889=0,"",'[1]Level 4 Applications'!EM889))</f>
        <v/>
      </c>
      <c r="AE896" s="64" t="str">
        <f>IF(OR($AG896="EXECUTED-WITHDRAWN"),"",IF('[1]Level 4 Applications'!FF889=0,"",'[1]Level 4 Applications'!FF889))</f>
        <v/>
      </c>
      <c r="AF896" s="65" t="str">
        <f>+IF('[1]Level 4 Applications'!IB889=0,"",'[1]Level 4 Applications'!IB889)</f>
        <v>Q2 2026</v>
      </c>
      <c r="AG896" s="57" t="s">
        <v>65</v>
      </c>
      <c r="AH896" s="57" t="s">
        <v>62</v>
      </c>
      <c r="AI896" s="97"/>
      <c r="AJ896" s="66" t="s">
        <v>98</v>
      </c>
      <c r="AK896" s="66" t="s">
        <v>86</v>
      </c>
      <c r="AL896" s="67">
        <v>3</v>
      </c>
      <c r="AM896" s="68"/>
      <c r="AN896" s="96" t="s">
        <v>58</v>
      </c>
      <c r="AO896" s="53"/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125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62</v>
      </c>
      <c r="AH897" s="57" t="s">
        <v>62</v>
      </c>
      <c r="AI897" s="97"/>
      <c r="AJ897" s="66" t="s">
        <v>131</v>
      </c>
      <c r="AK897" s="66" t="s">
        <v>51</v>
      </c>
      <c r="AL897" s="67">
        <v>3</v>
      </c>
      <c r="AM897" s="68"/>
      <c r="AN897" s="96" t="s">
        <v>58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125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24</v>
      </c>
      <c r="AH898" s="6" t="s">
        <v>59</v>
      </c>
      <c r="AI898" s="48">
        <v>45755</v>
      </c>
      <c r="AJ898" s="54" t="s">
        <v>131</v>
      </c>
      <c r="AK898" s="54" t="s">
        <v>51</v>
      </c>
      <c r="AL898" s="55">
        <v>3</v>
      </c>
      <c r="AM898" s="56"/>
      <c r="AN898" s="92" t="s">
        <v>58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125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62</v>
      </c>
      <c r="AH899" s="57" t="s">
        <v>62</v>
      </c>
      <c r="AI899" s="97"/>
      <c r="AJ899" s="66" t="s">
        <v>119</v>
      </c>
      <c r="AK899" s="66" t="s">
        <v>52</v>
      </c>
      <c r="AL899" s="67">
        <v>3</v>
      </c>
      <c r="AM899" s="68"/>
      <c r="AN899" s="96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125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62</v>
      </c>
      <c r="AH900" s="57" t="s">
        <v>62</v>
      </c>
      <c r="AI900" s="97"/>
      <c r="AJ900" s="66" t="s">
        <v>153</v>
      </c>
      <c r="AK900" s="66" t="s">
        <v>144</v>
      </c>
      <c r="AL900" s="67">
        <v>3</v>
      </c>
      <c r="AM900" s="68"/>
      <c r="AN900" s="96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125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62</v>
      </c>
      <c r="AH901" s="57" t="s">
        <v>62</v>
      </c>
      <c r="AI901" s="97"/>
      <c r="AJ901" s="66" t="s">
        <v>153</v>
      </c>
      <c r="AK901" s="66" t="s">
        <v>144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125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62</v>
      </c>
      <c r="AH902" s="57" t="s">
        <v>62</v>
      </c>
      <c r="AI902" s="97"/>
      <c r="AJ902" s="66" t="s">
        <v>153</v>
      </c>
      <c r="AK902" s="66" t="s">
        <v>170</v>
      </c>
      <c r="AL902" s="67">
        <v>3</v>
      </c>
      <c r="AM902" s="68"/>
      <c r="AN902" s="96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125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65</v>
      </c>
      <c r="AH903" s="57" t="s">
        <v>62</v>
      </c>
      <c r="AI903" s="97"/>
      <c r="AJ903" s="66" t="s">
        <v>153</v>
      </c>
      <c r="AK903" s="66" t="s">
        <v>85</v>
      </c>
      <c r="AL903" s="67">
        <v>3</v>
      </c>
      <c r="AM903" s="68"/>
      <c r="AN903" s="96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125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65</v>
      </c>
      <c r="AH904" s="57" t="s">
        <v>62</v>
      </c>
      <c r="AI904" s="97"/>
      <c r="AJ904" s="66" t="s">
        <v>145</v>
      </c>
      <c r="AK904" s="66" t="s">
        <v>48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125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62</v>
      </c>
      <c r="AH905" s="57" t="s">
        <v>62</v>
      </c>
      <c r="AI905" s="97"/>
      <c r="AJ905" s="66" t="s">
        <v>171</v>
      </c>
      <c r="AK905" s="66" t="s">
        <v>73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125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62</v>
      </c>
      <c r="AH906" s="57" t="s">
        <v>62</v>
      </c>
      <c r="AI906" s="97"/>
      <c r="AJ906" s="66" t="s">
        <v>153</v>
      </c>
      <c r="AK906" s="66" t="s">
        <v>90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2 - DEXT</v>
      </c>
      <c r="D907" s="42">
        <f>'[1]Level 4 Applications'!AJ900</f>
        <v>0</v>
      </c>
      <c r="E907" s="43" t="str">
        <f>'[1]Level 4 Applications'!$AG900</f>
        <v>RQP-2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125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161</v>
      </c>
      <c r="AH907" s="6" t="s">
        <v>59</v>
      </c>
      <c r="AJ907" s="54" t="s">
        <v>153</v>
      </c>
      <c r="AK907" s="54" t="s">
        <v>90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125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62</v>
      </c>
      <c r="AH908" s="57" t="s">
        <v>62</v>
      </c>
      <c r="AI908" s="97"/>
      <c r="AJ908" s="66" t="s">
        <v>139</v>
      </c>
      <c r="AK908" s="66" t="s">
        <v>82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125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24</v>
      </c>
      <c r="AH909" s="6" t="s">
        <v>59</v>
      </c>
      <c r="AI909" s="48">
        <v>45792</v>
      </c>
      <c r="AJ909" s="54" t="s">
        <v>139</v>
      </c>
      <c r="AK909" s="54" t="s">
        <v>172</v>
      </c>
      <c r="AL909" s="55">
        <v>3</v>
      </c>
      <c r="AM909" s="56"/>
      <c r="AN909" s="92" t="s">
        <v>58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>1 - NORW</v>
      </c>
      <c r="D910" s="42">
        <f>'[1]Level 4 Applications'!AJ903</f>
        <v>895</v>
      </c>
      <c r="E910" s="43" t="str">
        <f>'[1]Level 4 Applications'!$AG903</f>
        <v>RQP-1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125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>
        <f>IF(OR($AG910="EXECUTED-WITHDRAWN"),"",IF('[1]Level 4 Applications'!FC903=0,"",'[1]Level 4 Applications'!FC903))</f>
        <v>46043</v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161</v>
      </c>
      <c r="AH910" s="6" t="s">
        <v>59</v>
      </c>
      <c r="AI910" s="48">
        <v>45895</v>
      </c>
      <c r="AJ910" s="54" t="s">
        <v>119</v>
      </c>
      <c r="AK910" s="54" t="s">
        <v>73</v>
      </c>
      <c r="AL910" s="55">
        <v>3</v>
      </c>
      <c r="AM910" s="56"/>
      <c r="AN910" s="92" t="s">
        <v>58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125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24</v>
      </c>
      <c r="AH911" s="6" t="s">
        <v>59</v>
      </c>
      <c r="AI911" s="48">
        <v>45860</v>
      </c>
      <c r="AJ911" s="54" t="s">
        <v>88</v>
      </c>
      <c r="AK911" s="54" t="s">
        <v>48</v>
      </c>
      <c r="AL911" s="55">
        <v>3</v>
      </c>
      <c r="AM911" s="56"/>
      <c r="AN911" s="92" t="s">
        <v>58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125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62</v>
      </c>
      <c r="AH912" s="57" t="s">
        <v>62</v>
      </c>
      <c r="AI912" s="97"/>
      <c r="AJ912" s="66" t="s">
        <v>131</v>
      </c>
      <c r="AK912" s="66" t="s">
        <v>51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125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>Q4 2026</v>
      </c>
      <c r="AG913" s="57" t="s">
        <v>62</v>
      </c>
      <c r="AH913" s="57" t="s">
        <v>62</v>
      </c>
      <c r="AI913" s="97"/>
      <c r="AJ913" s="66" t="s">
        <v>98</v>
      </c>
      <c r="AK913" s="66" t="s">
        <v>86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125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62</v>
      </c>
      <c r="AH914" s="57" t="s">
        <v>62</v>
      </c>
      <c r="AI914" s="97"/>
      <c r="AJ914" s="66" t="s">
        <v>117</v>
      </c>
      <c r="AK914" s="66" t="s">
        <v>73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125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62</v>
      </c>
      <c r="AH915" s="57" t="s">
        <v>62</v>
      </c>
      <c r="AI915" s="97"/>
      <c r="AJ915" s="66" t="s">
        <v>119</v>
      </c>
      <c r="AK915" s="66" t="s">
        <v>52</v>
      </c>
      <c r="AL915" s="66">
        <v>3</v>
      </c>
      <c r="AM915" s="66"/>
      <c r="AN915" s="90"/>
      <c r="AO915" s="53"/>
    </row>
    <row r="916" spans="1:41" s="70" customFormat="1">
      <c r="A916" s="57">
        <f>'[1]Level 4 Applications'!A909</f>
        <v>908</v>
      </c>
      <c r="B916" s="57">
        <f>'[1]Level 4 Applications'!B909</f>
        <v>0</v>
      </c>
      <c r="C916" s="58">
        <f>'[1]Level 4 Applications'!AH909</f>
        <v>0</v>
      </c>
      <c r="D916" s="58">
        <f>'[1]Level 4 Applications'!AJ909</f>
        <v>0</v>
      </c>
      <c r="E916" s="60" t="str">
        <f>'[1]Level 4 Applications'!$AG909</f>
        <v/>
      </c>
      <c r="F916" s="60">
        <f>'[1]Level 4 Applications'!E909</f>
        <v>45547</v>
      </c>
      <c r="G916" s="60" t="str">
        <f>'[1]Level 4 Applications'!BJ909</f>
        <v>Penobscot</v>
      </c>
      <c r="H916" s="61" t="str">
        <f>'[1]Level 4 Applications'!BL909</f>
        <v>BUCKSPORT</v>
      </c>
      <c r="I916" s="62" t="str">
        <f>'[1]Level 4 Applications'!BM909</f>
        <v>806D2</v>
      </c>
      <c r="J916" s="60" t="str">
        <f>'[1]Level 4 Applications'!AY909</f>
        <v>Solar</v>
      </c>
      <c r="K916" s="63">
        <f>'[1]Level 4 Applications'!AZ909</f>
        <v>0</v>
      </c>
      <c r="L916" s="63">
        <f>'[1]Level 4 Applications'!BC909</f>
        <v>0</v>
      </c>
      <c r="M916" s="64" t="str">
        <f>IF(OR($AG916="EXECUTED-WITHDRAWN"),"",IF('[1]Level 4 Applications'!EE909=0,"",'[1]Level 4 Applications'!EE909))</f>
        <v/>
      </c>
      <c r="N916" s="64" t="str">
        <f>IF(OR($AG916="EXECUTED-WITHDRAWN"),"",IF('[1]Level 4 Applications'!EX909=0,"",'[1]Level 4 Applications'!EX909))</f>
        <v/>
      </c>
      <c r="O916" s="64" t="str">
        <f>IF(OR($AG916="EXECUTED-WITHDRAWN"),"",IF('[1]Level 4 Applications'!EF909=0,"",'[1]Level 4 Applications'!EF909))</f>
        <v/>
      </c>
      <c r="P916" s="64" t="str">
        <f>IF(OR($AG916="EXECUTED-WITHDRAWN"),"",IF('[1]Level 4 Applications'!EY909=0,"",'[1]Level 4 Applications'!EY909))</f>
        <v/>
      </c>
      <c r="Q916" s="64" t="str">
        <f>IF(OR($AG916="EXECUTED-WITHDRAWN"),"",IF('[1]Level 4 Applications'!EG909=0,"",'[1]Level 4 Applications'!EG909))</f>
        <v/>
      </c>
      <c r="R916" s="64" t="str">
        <f>IF(OR($AG916="EXECUTED-WITHDRAWN"),"",IF('[1]Level 4 Applications'!EZ909=0,"",'[1]Level 4 Applications'!EZ909))</f>
        <v/>
      </c>
      <c r="S916" s="64" t="str">
        <f>IF(OR($AG916="EXECUTED-WITHDRAWN"),"",IF('[1]Level 4 Applications'!EH909=0,"",'[1]Level 4 Applications'!EH909))</f>
        <v/>
      </c>
      <c r="T916" s="64" t="str">
        <f>IF(OR($AG916="EXECUTED-WITHDRAWN"),"",IF('[1]Level 4 Applications'!FA909=0,"",'[1]Level 4 Applications'!FA909))</f>
        <v/>
      </c>
      <c r="U916" s="64" t="s">
        <v>125</v>
      </c>
      <c r="V916" s="64" t="str">
        <f>IF(OR($AG916="EXECUTED-WITHDRAWN"),"",IF('[1]Level 4 Applications'!FB909=0,"",'[1]Level 4 Applications'!FB909))</f>
        <v/>
      </c>
      <c r="W916" s="65">
        <f>+IF('[1]Level 4 Applications'!HG909=0,"",'[1]Level 4 Applications'!HG909)</f>
        <v>45756</v>
      </c>
      <c r="X916" s="64" t="str">
        <f>IF(OR($AG916="EXECUTED-WITHDRAWN"),"",IF('[1]Level 4 Applications'!EJ909=0,"",'[1]Level 4 Applications'!EJ909))</f>
        <v/>
      </c>
      <c r="Y916" s="64" t="str">
        <f>IF(OR($AG916="EXECUTED-WITHDRAWN"),"",IF('[1]Level 4 Applications'!FC909=0,"",'[1]Level 4 Applications'!FC909))</f>
        <v/>
      </c>
      <c r="Z916" s="64" t="str">
        <f>IF(OR($AG916="EXECUTED-WITHDRAWN"),"",IF('[1]Level 4 Applications'!EK909=0,"",'[1]Level 4 Applications'!EK909))</f>
        <v/>
      </c>
      <c r="AA916" s="64" t="str">
        <f>IF(OR($AG916="EXECUTED-WITHDRAWN"),"",IF('[1]Level 4 Applications'!FD909=0,"",'[1]Level 4 Applications'!FD909))</f>
        <v/>
      </c>
      <c r="AB916" s="64" t="str">
        <f>IF(OR($AG916="EXECUTED-WITHDRAWN"),"",IF('[1]Level 4 Applications'!EL909=0,"",'[1]Level 4 Applications'!EL909))</f>
        <v/>
      </c>
      <c r="AC916" s="64" t="str">
        <f>IF(OR($AG916="EXECUTED-WITHDRAWN"),"",IF('[1]Level 4 Applications'!FE909=0,"",'[1]Level 4 Applications'!FE909))</f>
        <v/>
      </c>
      <c r="AD916" s="64" t="str">
        <f>IF(OR($AG916="EXECUTED-WITHDRAWN"),"",IF('[1]Level 4 Applications'!EM909=0,"",'[1]Level 4 Applications'!EM909))</f>
        <v/>
      </c>
      <c r="AE916" s="64" t="str">
        <f>IF(OR($AG916="EXECUTED-WITHDRAWN"),"",IF('[1]Level 4 Applications'!FF909=0,"",'[1]Level 4 Applications'!FF909))</f>
        <v/>
      </c>
      <c r="AF916" s="65" t="str">
        <f>+IF('[1]Level 4 Applications'!IB909=0,"",'[1]Level 4 Applications'!IB909)</f>
        <v>Q1 2026</v>
      </c>
      <c r="AG916" s="57" t="s">
        <v>65</v>
      </c>
      <c r="AH916" s="57" t="s">
        <v>62</v>
      </c>
      <c r="AI916" s="97"/>
      <c r="AJ916" s="66" t="s">
        <v>117</v>
      </c>
      <c r="AK916" s="66" t="s">
        <v>113</v>
      </c>
      <c r="AL916" s="66">
        <v>3</v>
      </c>
      <c r="AM916" s="66"/>
      <c r="AN916" s="96" t="s">
        <v>58</v>
      </c>
      <c r="AO916" s="53"/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125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62</v>
      </c>
      <c r="AH917" s="57" t="s">
        <v>62</v>
      </c>
      <c r="AI917" s="97"/>
      <c r="AJ917" s="66" t="s">
        <v>117</v>
      </c>
      <c r="AK917" s="66" t="s">
        <v>73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125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62</v>
      </c>
      <c r="AH918" s="57" t="s">
        <v>62</v>
      </c>
      <c r="AI918" s="97"/>
      <c r="AJ918" s="66" t="s">
        <v>117</v>
      </c>
      <c r="AK918" s="66" t="s">
        <v>73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>
        <f>'[1]Level 4 Applications'!AH912</f>
        <v>0</v>
      </c>
      <c r="D919" s="42">
        <f>'[1]Level 4 Applications'!AJ912</f>
        <v>910</v>
      </c>
      <c r="E919" s="43">
        <f>'[1]Level 4 Applications'!$AG912</f>
        <v>0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125</v>
      </c>
      <c r="V919" s="47" t="str">
        <f>IF(OR($AG919="EXECUTED-WITHDRAWN"),"",IF('[1]Level 4 Applications'!FB912=0,"",'[1]Level 4 Applications'!FB912))</f>
        <v/>
      </c>
      <c r="W919" s="48">
        <f>+IF('[1]Level 4 Applications'!HG912=0,"",'[1]Level 4 Applications'!HG912)</f>
        <v>45999</v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>Q3 2026</v>
      </c>
      <c r="AG919" s="6" t="s">
        <v>24</v>
      </c>
      <c r="AH919" s="6" t="s">
        <v>59</v>
      </c>
      <c r="AJ919" s="54" t="s">
        <v>117</v>
      </c>
      <c r="AK919" s="54" t="s">
        <v>73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>
        <f>'[1]Level 4 Applications'!AH913</f>
        <v>0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125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62</v>
      </c>
      <c r="AH920" s="57" t="s">
        <v>62</v>
      </c>
      <c r="AI920" s="97"/>
      <c r="AJ920" s="66" t="s">
        <v>117</v>
      </c>
      <c r="AK920" s="66" t="s">
        <v>64</v>
      </c>
      <c r="AL920" s="66">
        <v>3</v>
      </c>
      <c r="AM920" s="66"/>
      <c r="AN920" s="90"/>
      <c r="AO920" s="53"/>
    </row>
    <row r="921" spans="1:41" s="70" customFormat="1">
      <c r="A921" s="57">
        <f>'[1]Level 4 Applications'!A914</f>
        <v>913</v>
      </c>
      <c r="B921" s="57">
        <f>'[1]Level 4 Applications'!B914</f>
        <v>0</v>
      </c>
      <c r="C921" s="58">
        <f>'[1]Level 4 Applications'!AH914</f>
        <v>0</v>
      </c>
      <c r="D921" s="58">
        <f>'[1]Level 4 Applications'!AJ914</f>
        <v>815</v>
      </c>
      <c r="E921" s="60" t="str">
        <f>'[1]Level 4 Applications'!$AG914</f>
        <v/>
      </c>
      <c r="F921" s="60">
        <f>'[1]Level 4 Applications'!E914</f>
        <v>45573</v>
      </c>
      <c r="G921" s="60" t="str">
        <f>'[1]Level 4 Applications'!BJ914</f>
        <v>Mexico</v>
      </c>
      <c r="H921" s="61" t="str">
        <f>'[1]Level 4 Applications'!BL914</f>
        <v>RUMFORD</v>
      </c>
      <c r="I921" s="62" t="str">
        <f>'[1]Level 4 Applications'!BM914</f>
        <v>447D4</v>
      </c>
      <c r="J921" s="60" t="str">
        <f>'[1]Level 4 Applications'!AY914</f>
        <v>Solar</v>
      </c>
      <c r="K921" s="63">
        <f>'[1]Level 4 Applications'!AZ914</f>
        <v>0</v>
      </c>
      <c r="L921" s="63">
        <f>'[1]Level 4 Applications'!BC914</f>
        <v>0</v>
      </c>
      <c r="M921" s="64" t="str">
        <f>IF(OR($AG921="EXECUTED-WITHDRAWN"),"",IF('[1]Level 4 Applications'!EE914=0,"",'[1]Level 4 Applications'!EE914))</f>
        <v/>
      </c>
      <c r="N921" s="64" t="str">
        <f>IF(OR($AG921="EXECUTED-WITHDRAWN"),"",IF('[1]Level 4 Applications'!EX914=0,"",'[1]Level 4 Applications'!EX914))</f>
        <v/>
      </c>
      <c r="O921" s="64" t="str">
        <f>IF(OR($AG921="EXECUTED-WITHDRAWN"),"",IF('[1]Level 4 Applications'!EF914=0,"",'[1]Level 4 Applications'!EF914))</f>
        <v/>
      </c>
      <c r="P921" s="64" t="str">
        <f>IF(OR($AG921="EXECUTED-WITHDRAWN"),"",IF('[1]Level 4 Applications'!EY914=0,"",'[1]Level 4 Applications'!EY914))</f>
        <v/>
      </c>
      <c r="Q921" s="64" t="str">
        <f>IF(OR($AG921="EXECUTED-WITHDRAWN"),"",IF('[1]Level 4 Applications'!EG914=0,"",'[1]Level 4 Applications'!EG914))</f>
        <v/>
      </c>
      <c r="R921" s="64" t="str">
        <f>IF(OR($AG921="EXECUTED-WITHDRAWN"),"",IF('[1]Level 4 Applications'!EZ914=0,"",'[1]Level 4 Applications'!EZ914))</f>
        <v/>
      </c>
      <c r="S921" s="64" t="str">
        <f>IF(OR($AG921="EXECUTED-WITHDRAWN"),"",IF('[1]Level 4 Applications'!EH914=0,"",'[1]Level 4 Applications'!EH914))</f>
        <v/>
      </c>
      <c r="T921" s="64" t="str">
        <f>IF(OR($AG921="EXECUTED-WITHDRAWN"),"",IF('[1]Level 4 Applications'!FA914=0,"",'[1]Level 4 Applications'!FA914))</f>
        <v/>
      </c>
      <c r="U921" s="64" t="s">
        <v>125</v>
      </c>
      <c r="V921" s="64" t="str">
        <f>IF(OR($AG921="EXECUTED-WITHDRAWN"),"",IF('[1]Level 4 Applications'!FB914=0,"",'[1]Level 4 Applications'!FB914))</f>
        <v/>
      </c>
      <c r="W921" s="65" t="str">
        <f>+IF('[1]Level 4 Applications'!HG914=0,"",'[1]Level 4 Applications'!HG914)</f>
        <v/>
      </c>
      <c r="X921" s="64" t="str">
        <f>IF(OR($AG921="EXECUTED-WITHDRAWN"),"",IF('[1]Level 4 Applications'!EJ914=0,"",'[1]Level 4 Applications'!EJ914))</f>
        <v/>
      </c>
      <c r="Y921" s="64" t="str">
        <f>IF(OR($AG921="EXECUTED-WITHDRAWN"),"",IF('[1]Level 4 Applications'!FC914=0,"",'[1]Level 4 Applications'!FC914))</f>
        <v/>
      </c>
      <c r="Z921" s="64" t="str">
        <f>IF(OR($AG921="EXECUTED-WITHDRAWN"),"",IF('[1]Level 4 Applications'!EK914=0,"",'[1]Level 4 Applications'!EK914))</f>
        <v/>
      </c>
      <c r="AA921" s="64" t="str">
        <f>IF(OR($AG921="EXECUTED-WITHDRAWN"),"",IF('[1]Level 4 Applications'!FD914=0,"",'[1]Level 4 Applications'!FD914))</f>
        <v/>
      </c>
      <c r="AB921" s="64" t="str">
        <f>IF(OR($AG921="EXECUTED-WITHDRAWN"),"",IF('[1]Level 4 Applications'!EL914=0,"",'[1]Level 4 Applications'!EL914))</f>
        <v/>
      </c>
      <c r="AC921" s="64" t="str">
        <f>IF(OR($AG921="EXECUTED-WITHDRAWN"),"",IF('[1]Level 4 Applications'!FE914=0,"",'[1]Level 4 Applications'!FE914))</f>
        <v/>
      </c>
      <c r="AD921" s="64" t="str">
        <f>IF(OR($AG921="EXECUTED-WITHDRAWN"),"",IF('[1]Level 4 Applications'!EM914=0,"",'[1]Level 4 Applications'!EM914))</f>
        <v/>
      </c>
      <c r="AE921" s="64" t="str">
        <f>IF(OR($AG921="EXECUTED-WITHDRAWN"),"",IF('[1]Level 4 Applications'!FF914=0,"",'[1]Level 4 Applications'!FF914))</f>
        <v/>
      </c>
      <c r="AF921" s="65" t="str">
        <f>+IF('[1]Level 4 Applications'!IB914=0,"",'[1]Level 4 Applications'!IB914)</f>
        <v>Q4 2026</v>
      </c>
      <c r="AG921" s="57" t="s">
        <v>62</v>
      </c>
      <c r="AH921" s="57" t="s">
        <v>62</v>
      </c>
      <c r="AI921" s="97"/>
      <c r="AJ921" s="66" t="s">
        <v>152</v>
      </c>
      <c r="AK921" s="66" t="s">
        <v>78</v>
      </c>
      <c r="AL921" s="66">
        <v>3</v>
      </c>
      <c r="AM921" s="66"/>
      <c r="AN921" s="96"/>
      <c r="AO921" s="53"/>
    </row>
    <row r="922" spans="1:41">
      <c r="A922" s="6">
        <f>'[1]Level 4 Applications'!A915</f>
        <v>914</v>
      </c>
      <c r="B922" s="6">
        <f>'[1]Level 4 Applications'!B915</f>
        <v>0</v>
      </c>
      <c r="C922" s="42" t="str">
        <f>'[1]Level 4 Applications'!AH915</f>
        <v>2 - MONM</v>
      </c>
      <c r="D922" s="42">
        <f>'[1]Level 4 Applications'!AJ915</f>
        <v>827</v>
      </c>
      <c r="E922" s="43" t="str">
        <f>'[1]Level 4 Applications'!$AG915</f>
        <v>RQP-3</v>
      </c>
      <c r="F922" s="43">
        <f>'[1]Level 4 Applications'!E915</f>
        <v>45573</v>
      </c>
      <c r="G922" s="43" t="str">
        <f>'[1]Level 4 Applications'!BJ915</f>
        <v>Monmouth</v>
      </c>
      <c r="H922" s="44" t="str">
        <f>'[1]Level 4 Applications'!BL915</f>
        <v>MONMOUTH</v>
      </c>
      <c r="I922" s="45" t="str">
        <f>'[1]Level 4 Applications'!BM915</f>
        <v>457D2</v>
      </c>
      <c r="J922" s="43" t="str">
        <f>'[1]Level 4 Applications'!AY915</f>
        <v>Solar</v>
      </c>
      <c r="K922" s="46">
        <f>'[1]Level 4 Applications'!AZ915</f>
        <v>4999</v>
      </c>
      <c r="L922" s="46">
        <f>'[1]Level 4 Applications'!BC915</f>
        <v>0</v>
      </c>
      <c r="M922" s="47" t="str">
        <f>IF(OR($AG922="EXECUTED-WITHDRAWN"),"",IF('[1]Level 4 Applications'!EE915=0,"",'[1]Level 4 Applications'!EE915))</f>
        <v/>
      </c>
      <c r="N922" s="47" t="str">
        <f>IF(OR($AG922="EXECUTED-WITHDRAWN"),"",IF('[1]Level 4 Applications'!EX915=0,"",'[1]Level 4 Applications'!EX915))</f>
        <v/>
      </c>
      <c r="O922" s="47" t="str">
        <f>IF(OR($AG922="EXECUTED-WITHDRAWN"),"",IF('[1]Level 4 Applications'!EF915=0,"",'[1]Level 4 Applications'!EF915))</f>
        <v/>
      </c>
      <c r="P922" s="47" t="str">
        <f>IF(OR($AG922="EXECUTED-WITHDRAWN"),"",IF('[1]Level 4 Applications'!EY915=0,"",'[1]Level 4 Applications'!EY915))</f>
        <v/>
      </c>
      <c r="Q922" s="47" t="str">
        <f>IF(OR($AG922="EXECUTED-WITHDRAWN"),"",IF('[1]Level 4 Applications'!EG915=0,"",'[1]Level 4 Applications'!EG915))</f>
        <v/>
      </c>
      <c r="R922" s="47" t="str">
        <f>IF(OR($AG922="EXECUTED-WITHDRAWN"),"",IF('[1]Level 4 Applications'!EZ915=0,"",'[1]Level 4 Applications'!EZ915))</f>
        <v/>
      </c>
      <c r="S922" s="47" t="str">
        <f>IF(OR($AG922="EXECUTED-WITHDRAWN"),"",IF('[1]Level 4 Applications'!EH915=0,"",'[1]Level 4 Applications'!EH915))</f>
        <v/>
      </c>
      <c r="T922" s="47" t="str">
        <f>IF(OR($AG922="EXECUTED-WITHDRAWN"),"",IF('[1]Level 4 Applications'!FA915=0,"",'[1]Level 4 Applications'!FA915))</f>
        <v/>
      </c>
      <c r="U922" s="47" t="s">
        <v>125</v>
      </c>
      <c r="V922" s="47" t="str">
        <f>IF(OR($AG922="EXECUTED-WITHDRAWN"),"",IF('[1]Level 4 Applications'!FB915=0,"",'[1]Level 4 Applications'!FB915))</f>
        <v/>
      </c>
      <c r="W922" s="48" t="str">
        <f>+IF('[1]Level 4 Applications'!HG915=0,"",'[1]Level 4 Applications'!HG915)</f>
        <v/>
      </c>
      <c r="X922" s="47" t="str">
        <f>IF(OR($AG922="EXECUTED-WITHDRAWN"),"",IF('[1]Level 4 Applications'!EJ915=0,"",'[1]Level 4 Applications'!EJ915))</f>
        <v/>
      </c>
      <c r="Y922" s="47" t="str">
        <f>IF(OR($AG922="EXECUTED-WITHDRAWN"),"",IF('[1]Level 4 Applications'!FC915=0,"",'[1]Level 4 Applications'!FC915))</f>
        <v/>
      </c>
      <c r="Z922" s="47" t="str">
        <f>IF(OR($AG922="EXECUTED-WITHDRAWN"),"",IF('[1]Level 4 Applications'!EK915=0,"",'[1]Level 4 Applications'!EK915))</f>
        <v/>
      </c>
      <c r="AA922" s="47" t="str">
        <f>IF(OR($AG922="EXECUTED-WITHDRAWN"),"",IF('[1]Level 4 Applications'!FD915=0,"",'[1]Level 4 Applications'!FD915))</f>
        <v/>
      </c>
      <c r="AB922" s="47" t="str">
        <f>IF(OR($AG922="EXECUTED-WITHDRAWN"),"",IF('[1]Level 4 Applications'!EL915=0,"",'[1]Level 4 Applications'!EL915))</f>
        <v/>
      </c>
      <c r="AC922" s="47" t="str">
        <f>IF(OR($AG922="EXECUTED-WITHDRAWN"),"",IF('[1]Level 4 Applications'!FE915=0,"",'[1]Level 4 Applications'!FE915))</f>
        <v/>
      </c>
      <c r="AD922" s="47" t="str">
        <f>IF(OR($AG922="EXECUTED-WITHDRAWN"),"",IF('[1]Level 4 Applications'!EM915=0,"",'[1]Level 4 Applications'!EM915))</f>
        <v/>
      </c>
      <c r="AE922" s="47" t="str">
        <f>IF(OR($AG922="EXECUTED-WITHDRAWN"),"",IF('[1]Level 4 Applications'!FF915=0,"",'[1]Level 4 Applications'!FF915))</f>
        <v/>
      </c>
      <c r="AF922" s="48" t="str">
        <f>+IF('[1]Level 4 Applications'!IB915=0,"",'[1]Level 4 Applications'!IB915)</f>
        <v>Q4 2026</v>
      </c>
      <c r="AG922" s="6" t="s">
        <v>161</v>
      </c>
      <c r="AH922" s="6" t="s">
        <v>59</v>
      </c>
      <c r="AJ922" s="54" t="s">
        <v>131</v>
      </c>
      <c r="AK922" s="54" t="s">
        <v>100</v>
      </c>
      <c r="AL922" s="54">
        <v>3</v>
      </c>
      <c r="AM922" s="54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125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62</v>
      </c>
      <c r="AH923" s="57" t="s">
        <v>62</v>
      </c>
      <c r="AI923" s="97"/>
      <c r="AJ923" s="66" t="s">
        <v>121</v>
      </c>
      <c r="AK923" s="66" t="s">
        <v>92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125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62</v>
      </c>
      <c r="AH924" s="57" t="s">
        <v>62</v>
      </c>
      <c r="AI924" s="97"/>
      <c r="AJ924" s="66" t="s">
        <v>98</v>
      </c>
      <c r="AK924" s="66" t="s">
        <v>86</v>
      </c>
      <c r="AL924" s="66">
        <v>3</v>
      </c>
      <c r="AM924" s="66"/>
      <c r="AN924" s="90"/>
      <c r="AO924" s="53"/>
    </row>
    <row r="925" spans="1:41" s="70" customFormat="1">
      <c r="A925" s="57">
        <f>'[1]Level 4 Applications'!A918</f>
        <v>917</v>
      </c>
      <c r="B925" s="57">
        <f>'[1]Level 4 Applications'!B918</f>
        <v>0</v>
      </c>
      <c r="C925" s="58">
        <f>'[1]Level 4 Applications'!AH918</f>
        <v>0</v>
      </c>
      <c r="D925" s="58">
        <f>'[1]Level 4 Applications'!AJ918</f>
        <v>0</v>
      </c>
      <c r="E925" s="60" t="str">
        <f>'[1]Level 4 Applications'!$AG918</f>
        <v/>
      </c>
      <c r="F925" s="60">
        <f>'[1]Level 4 Applications'!E918</f>
        <v>45581</v>
      </c>
      <c r="G925" s="60" t="str">
        <f>'[1]Level 4 Applications'!BJ918</f>
        <v>Penobscot</v>
      </c>
      <c r="H925" s="61" t="str">
        <f>'[1]Level 4 Applications'!BL918</f>
        <v>BUCKSPORT</v>
      </c>
      <c r="I925" s="62" t="str">
        <f>'[1]Level 4 Applications'!BM918</f>
        <v>806D2</v>
      </c>
      <c r="J925" s="60" t="str">
        <f>'[1]Level 4 Applications'!AY918</f>
        <v>Solar</v>
      </c>
      <c r="K925" s="63">
        <f>'[1]Level 4 Applications'!AZ918</f>
        <v>0</v>
      </c>
      <c r="L925" s="63">
        <f>'[1]Level 4 Applications'!BC918</f>
        <v>0</v>
      </c>
      <c r="M925" s="64" t="str">
        <f>IF(OR($AG925="EXECUTED-WITHDRAWN"),"",IF('[1]Level 4 Applications'!EE918=0,"",'[1]Level 4 Applications'!EE918))</f>
        <v/>
      </c>
      <c r="N925" s="64" t="str">
        <f>IF(OR($AG925="EXECUTED-WITHDRAWN"),"",IF('[1]Level 4 Applications'!EX918=0,"",'[1]Level 4 Applications'!EX918))</f>
        <v/>
      </c>
      <c r="O925" s="64" t="str">
        <f>IF(OR($AG925="EXECUTED-WITHDRAWN"),"",IF('[1]Level 4 Applications'!EF918=0,"",'[1]Level 4 Applications'!EF918))</f>
        <v/>
      </c>
      <c r="P925" s="64" t="str">
        <f>IF(OR($AG925="EXECUTED-WITHDRAWN"),"",IF('[1]Level 4 Applications'!EY918=0,"",'[1]Level 4 Applications'!EY918))</f>
        <v/>
      </c>
      <c r="Q925" s="64" t="str">
        <f>IF(OR($AG925="EXECUTED-WITHDRAWN"),"",IF('[1]Level 4 Applications'!EG918=0,"",'[1]Level 4 Applications'!EG918))</f>
        <v/>
      </c>
      <c r="R925" s="64" t="str">
        <f>IF(OR($AG925="EXECUTED-WITHDRAWN"),"",IF('[1]Level 4 Applications'!EZ918=0,"",'[1]Level 4 Applications'!EZ918))</f>
        <v/>
      </c>
      <c r="S925" s="64" t="str">
        <f>IF(OR($AG925="EXECUTED-WITHDRAWN"),"",IF('[1]Level 4 Applications'!EH918=0,"",'[1]Level 4 Applications'!EH918))</f>
        <v/>
      </c>
      <c r="T925" s="64" t="str">
        <f>IF(OR($AG925="EXECUTED-WITHDRAWN"),"",IF('[1]Level 4 Applications'!FA918=0,"",'[1]Level 4 Applications'!FA918))</f>
        <v/>
      </c>
      <c r="U925" s="64" t="s">
        <v>125</v>
      </c>
      <c r="V925" s="64" t="str">
        <f>IF(OR($AG925="EXECUTED-WITHDRAWN"),"",IF('[1]Level 4 Applications'!FB918=0,"",'[1]Level 4 Applications'!FB918))</f>
        <v/>
      </c>
      <c r="W925" s="65">
        <f>+IF('[1]Level 4 Applications'!HG918=0,"",'[1]Level 4 Applications'!HG918)</f>
        <v>45972</v>
      </c>
      <c r="X925" s="64" t="str">
        <f>IF(OR($AG925="EXECUTED-WITHDRAWN"),"",IF('[1]Level 4 Applications'!EJ918=0,"",'[1]Level 4 Applications'!EJ918))</f>
        <v/>
      </c>
      <c r="Y925" s="64" t="str">
        <f>IF(OR($AG925="EXECUTED-WITHDRAWN"),"",IF('[1]Level 4 Applications'!FC918=0,"",'[1]Level 4 Applications'!FC918))</f>
        <v/>
      </c>
      <c r="Z925" s="64" t="str">
        <f>IF(OR($AG925="EXECUTED-WITHDRAWN"),"",IF('[1]Level 4 Applications'!EK918=0,"",'[1]Level 4 Applications'!EK918))</f>
        <v/>
      </c>
      <c r="AA925" s="64" t="str">
        <f>IF(OR($AG925="EXECUTED-WITHDRAWN"),"",IF('[1]Level 4 Applications'!FD918=0,"",'[1]Level 4 Applications'!FD918))</f>
        <v/>
      </c>
      <c r="AB925" s="64" t="str">
        <f>IF(OR($AG925="EXECUTED-WITHDRAWN"),"",IF('[1]Level 4 Applications'!EL918=0,"",'[1]Level 4 Applications'!EL918))</f>
        <v/>
      </c>
      <c r="AC925" s="64" t="str">
        <f>IF(OR($AG925="EXECUTED-WITHDRAWN"),"",IF('[1]Level 4 Applications'!FE918=0,"",'[1]Level 4 Applications'!FE918))</f>
        <v/>
      </c>
      <c r="AD925" s="64" t="str">
        <f>IF(OR($AG925="EXECUTED-WITHDRAWN"),"",IF('[1]Level 4 Applications'!EM918=0,"",'[1]Level 4 Applications'!EM918))</f>
        <v/>
      </c>
      <c r="AE925" s="64" t="str">
        <f>IF(OR($AG925="EXECUTED-WITHDRAWN"),"",IF('[1]Level 4 Applications'!FF918=0,"",'[1]Level 4 Applications'!FF918))</f>
        <v/>
      </c>
      <c r="AF925" s="65" t="str">
        <f>+IF('[1]Level 4 Applications'!IB918=0,"",'[1]Level 4 Applications'!IB918)</f>
        <v>Q4 2025</v>
      </c>
      <c r="AG925" s="57" t="s">
        <v>65</v>
      </c>
      <c r="AH925" s="57" t="s">
        <v>62</v>
      </c>
      <c r="AI925" s="97"/>
      <c r="AJ925" s="66" t="s">
        <v>117</v>
      </c>
      <c r="AK925" s="66" t="s">
        <v>113</v>
      </c>
      <c r="AL925" s="66">
        <v>3</v>
      </c>
      <c r="AM925" s="66"/>
      <c r="AN925" s="96"/>
      <c r="AO925" s="53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125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62</v>
      </c>
      <c r="AH926" s="57" t="s">
        <v>62</v>
      </c>
      <c r="AI926" s="97"/>
      <c r="AJ926" s="66" t="s">
        <v>148</v>
      </c>
      <c r="AK926" s="66" t="s">
        <v>56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125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62</v>
      </c>
      <c r="AH927" s="57" t="s">
        <v>62</v>
      </c>
      <c r="AI927" s="97"/>
      <c r="AJ927" s="66" t="s">
        <v>117</v>
      </c>
      <c r="AK927" s="66" t="s">
        <v>74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>
        <f>'[1]Level 4 Applications'!AH921</f>
        <v>0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125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65</v>
      </c>
      <c r="AH928" s="57" t="s">
        <v>62</v>
      </c>
      <c r="AI928" s="97"/>
      <c r="AJ928" s="66" t="s">
        <v>145</v>
      </c>
      <c r="AK928" s="66" t="s">
        <v>84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>
        <f>'[1]Level 4 Applications'!AH922</f>
        <v>0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125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62</v>
      </c>
      <c r="AH929" s="57" t="s">
        <v>62</v>
      </c>
      <c r="AI929" s="97"/>
      <c r="AJ929" s="66" t="s">
        <v>145</v>
      </c>
      <c r="AK929" s="66" t="s">
        <v>84</v>
      </c>
      <c r="AL929" s="66">
        <v>3</v>
      </c>
      <c r="AM929" s="66"/>
      <c r="AN929" s="90"/>
      <c r="AO929" s="53"/>
    </row>
    <row r="930" spans="1:41" s="70" customFormat="1">
      <c r="A930" s="57">
        <f>'[1]Level 4 Applications'!A923</f>
        <v>922</v>
      </c>
      <c r="B930" s="57">
        <f>'[1]Level 4 Applications'!B923</f>
        <v>0</v>
      </c>
      <c r="C930" s="58">
        <f>'[1]Level 4 Applications'!AH923</f>
        <v>0</v>
      </c>
      <c r="D930" s="58">
        <f>'[1]Level 4 Applications'!AJ923</f>
        <v>835</v>
      </c>
      <c r="E930" s="60" t="str">
        <f>'[1]Level 4 Applications'!$AG923</f>
        <v/>
      </c>
      <c r="F930" s="60">
        <f>'[1]Level 4 Applications'!E923</f>
        <v>45629</v>
      </c>
      <c r="G930" s="60" t="str">
        <f>'[1]Level 4 Applications'!BJ923</f>
        <v>Leeds</v>
      </c>
      <c r="H930" s="61" t="str">
        <f>'[1]Level 4 Applications'!BL923</f>
        <v>LEEDS</v>
      </c>
      <c r="I930" s="62" t="str">
        <f>'[1]Level 4 Applications'!BM923</f>
        <v>471D2</v>
      </c>
      <c r="J930" s="60" t="str">
        <f>'[1]Level 4 Applications'!AY923</f>
        <v>Solar</v>
      </c>
      <c r="K930" s="63">
        <f>'[1]Level 4 Applications'!AZ923</f>
        <v>0</v>
      </c>
      <c r="L930" s="63">
        <f>'[1]Level 4 Applications'!BC923</f>
        <v>0</v>
      </c>
      <c r="M930" s="64" t="str">
        <f>IF(OR($AG930="EXECUTED-WITHDRAWN"),"",IF('[1]Level 4 Applications'!EE923=0,"",'[1]Level 4 Applications'!EE923))</f>
        <v/>
      </c>
      <c r="N930" s="64" t="str">
        <f>IF(OR($AG930="EXECUTED-WITHDRAWN"),"",IF('[1]Level 4 Applications'!EX923=0,"",'[1]Level 4 Applications'!EX923))</f>
        <v/>
      </c>
      <c r="O930" s="64" t="str">
        <f>IF(OR($AG930="EXECUTED-WITHDRAWN"),"",IF('[1]Level 4 Applications'!EF923=0,"",'[1]Level 4 Applications'!EF923))</f>
        <v/>
      </c>
      <c r="P930" s="64" t="str">
        <f>IF(OR($AG930="EXECUTED-WITHDRAWN"),"",IF('[1]Level 4 Applications'!EY923=0,"",'[1]Level 4 Applications'!EY923))</f>
        <v/>
      </c>
      <c r="Q930" s="64" t="str">
        <f>IF(OR($AG930="EXECUTED-WITHDRAWN"),"",IF('[1]Level 4 Applications'!EG923=0,"",'[1]Level 4 Applications'!EG923))</f>
        <v/>
      </c>
      <c r="R930" s="64" t="str">
        <f>IF(OR($AG930="EXECUTED-WITHDRAWN"),"",IF('[1]Level 4 Applications'!EZ923=0,"",'[1]Level 4 Applications'!EZ923))</f>
        <v/>
      </c>
      <c r="S930" s="64" t="str">
        <f>IF(OR($AG930="EXECUTED-WITHDRAWN"),"",IF('[1]Level 4 Applications'!EH923=0,"",'[1]Level 4 Applications'!EH923))</f>
        <v/>
      </c>
      <c r="T930" s="64" t="str">
        <f>IF(OR($AG930="EXECUTED-WITHDRAWN"),"",IF('[1]Level 4 Applications'!FA923=0,"",'[1]Level 4 Applications'!FA923))</f>
        <v/>
      </c>
      <c r="U930" s="64" t="s">
        <v>125</v>
      </c>
      <c r="V930" s="64" t="str">
        <f>IF(OR($AG930="EXECUTED-WITHDRAWN"),"",IF('[1]Level 4 Applications'!FB923=0,"",'[1]Level 4 Applications'!FB923))</f>
        <v/>
      </c>
      <c r="W930" s="65" t="str">
        <f>+IF('[1]Level 4 Applications'!HG923=0,"",'[1]Level 4 Applications'!HG923)</f>
        <v/>
      </c>
      <c r="X930" s="64" t="str">
        <f>IF(OR($AG930="EXECUTED-WITHDRAWN"),"",IF('[1]Level 4 Applications'!EJ923=0,"",'[1]Level 4 Applications'!EJ923))</f>
        <v/>
      </c>
      <c r="Y930" s="64" t="str">
        <f>IF(OR($AG930="EXECUTED-WITHDRAWN"),"",IF('[1]Level 4 Applications'!FC923=0,"",'[1]Level 4 Applications'!FC923))</f>
        <v/>
      </c>
      <c r="Z930" s="64" t="str">
        <f>IF(OR($AG930="EXECUTED-WITHDRAWN"),"",IF('[1]Level 4 Applications'!EK923=0,"",'[1]Level 4 Applications'!EK923))</f>
        <v/>
      </c>
      <c r="AA930" s="64" t="str">
        <f>IF(OR($AG930="EXECUTED-WITHDRAWN"),"",IF('[1]Level 4 Applications'!FD923=0,"",'[1]Level 4 Applications'!FD923))</f>
        <v/>
      </c>
      <c r="AB930" s="64" t="str">
        <f>IF(OR($AG930="EXECUTED-WITHDRAWN"),"",IF('[1]Level 4 Applications'!EL923=0,"",'[1]Level 4 Applications'!EL923))</f>
        <v/>
      </c>
      <c r="AC930" s="64" t="str">
        <f>IF(OR($AG930="EXECUTED-WITHDRAWN"),"",IF('[1]Level 4 Applications'!FE923=0,"",'[1]Level 4 Applications'!FE923))</f>
        <v/>
      </c>
      <c r="AD930" s="64" t="str">
        <f>IF(OR($AG930="EXECUTED-WITHDRAWN"),"",IF('[1]Level 4 Applications'!EM923=0,"",'[1]Level 4 Applications'!EM923))</f>
        <v/>
      </c>
      <c r="AE930" s="64" t="str">
        <f>IF(OR($AG930="EXECUTED-WITHDRAWN"),"",IF('[1]Level 4 Applications'!FF923=0,"",'[1]Level 4 Applications'!FF923))</f>
        <v/>
      </c>
      <c r="AF930" s="65" t="str">
        <f>+IF('[1]Level 4 Applications'!IB923=0,"",'[1]Level 4 Applications'!IB923)</f>
        <v>Q3 2026</v>
      </c>
      <c r="AG930" s="57" t="s">
        <v>62</v>
      </c>
      <c r="AH930" s="57" t="s">
        <v>62</v>
      </c>
      <c r="AI930" s="97"/>
      <c r="AJ930" s="66" t="s">
        <v>168</v>
      </c>
      <c r="AK930" s="66" t="s">
        <v>93</v>
      </c>
      <c r="AL930" s="66">
        <v>3</v>
      </c>
      <c r="AM930" s="66"/>
      <c r="AN930" s="96"/>
      <c r="AO930" s="53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125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62</v>
      </c>
      <c r="AH931" s="57" t="s">
        <v>62</v>
      </c>
      <c r="AI931" s="97"/>
      <c r="AJ931" s="66" t="s">
        <v>173</v>
      </c>
      <c r="AK931" s="66" t="s">
        <v>52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125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24</v>
      </c>
      <c r="AH932" s="6" t="s">
        <v>59</v>
      </c>
      <c r="AJ932" s="54" t="s">
        <v>117</v>
      </c>
      <c r="AK932" s="54" t="s">
        <v>64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125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62</v>
      </c>
      <c r="AH933" s="57" t="s">
        <v>62</v>
      </c>
      <c r="AI933" s="97"/>
      <c r="AJ933" s="66" t="s">
        <v>167</v>
      </c>
      <c r="AK933" s="66" t="s">
        <v>86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2 - NORW</v>
      </c>
      <c r="D934" s="42">
        <f>'[1]Level 4 Applications'!AJ927</f>
        <v>902</v>
      </c>
      <c r="E934" s="43" t="str">
        <f>'[1]Level 4 Applications'!$AG927</f>
        <v>RQP-2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125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 t="str">
        <f>IF(OR($AG934="EXECUTED-WITHDRAWN"),"",IF('[1]Level 4 Applications'!FC927=0,"",'[1]Level 4 Applications'!FC927))</f>
        <v/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 t="str">
        <f>IF(OR($AG934="EXECUTED-WITHDRAWN"),"",IF('[1]Level 4 Applications'!EL927=0,"",'[1]Level 4 Applications'!EL927))</f>
        <v/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161</v>
      </c>
      <c r="AH934" s="6" t="s">
        <v>59</v>
      </c>
      <c r="AJ934" s="54" t="s">
        <v>88</v>
      </c>
      <c r="AK934" s="54" t="s">
        <v>48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125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24</v>
      </c>
      <c r="AH935" s="6" t="s">
        <v>59</v>
      </c>
      <c r="AI935" s="48">
        <v>45937</v>
      </c>
      <c r="AJ935" s="54" t="s">
        <v>150</v>
      </c>
      <c r="AK935" s="54" t="s">
        <v>80</v>
      </c>
      <c r="AL935" s="54">
        <v>3</v>
      </c>
      <c r="AM935" s="54"/>
      <c r="AN935" s="92" t="s">
        <v>58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/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125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62</v>
      </c>
      <c r="AH936" s="57" t="s">
        <v>62</v>
      </c>
      <c r="AI936" s="97"/>
      <c r="AJ936" s="66" t="s">
        <v>167</v>
      </c>
      <c r="AK936" s="66" t="s">
        <v>86</v>
      </c>
      <c r="AL936" s="66">
        <v>3</v>
      </c>
      <c r="AM936" s="66"/>
      <c r="AN936" s="96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125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62</v>
      </c>
      <c r="AH937" s="57" t="s">
        <v>62</v>
      </c>
      <c r="AI937" s="97"/>
      <c r="AJ937" s="66" t="s">
        <v>153</v>
      </c>
      <c r="AK937" s="66" t="s">
        <v>144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125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>Q4 2027</v>
      </c>
      <c r="AG938" s="57" t="s">
        <v>62</v>
      </c>
      <c r="AH938" s="57" t="s">
        <v>62</v>
      </c>
      <c r="AI938" s="97"/>
      <c r="AJ938" s="66" t="s">
        <v>153</v>
      </c>
      <c r="AK938" s="66" t="s">
        <v>144</v>
      </c>
      <c r="AL938" s="66">
        <v>3</v>
      </c>
      <c r="AM938" s="66"/>
      <c r="AN938" s="96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125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>Q4 2027</v>
      </c>
      <c r="AG939" s="57" t="s">
        <v>62</v>
      </c>
      <c r="AH939" s="57" t="s">
        <v>62</v>
      </c>
      <c r="AI939" s="97"/>
      <c r="AJ939" s="66" t="s">
        <v>153</v>
      </c>
      <c r="AK939" s="66" t="s">
        <v>144</v>
      </c>
      <c r="AL939" s="66">
        <v>3</v>
      </c>
      <c r="AM939" s="66"/>
      <c r="AN939" s="90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125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>Q2 2026</v>
      </c>
      <c r="AG940" s="57" t="s">
        <v>62</v>
      </c>
      <c r="AH940" s="57" t="s">
        <v>62</v>
      </c>
      <c r="AI940" s="97"/>
      <c r="AL940" s="104"/>
      <c r="AN940" s="96"/>
      <c r="AO940" s="53"/>
    </row>
    <row r="941" spans="1:41" s="70" customFormat="1">
      <c r="A941" s="57">
        <f>'[1]Level 4 Applications'!A934</f>
        <v>933</v>
      </c>
      <c r="B941" s="57">
        <f>'[1]Level 4 Applications'!B934</f>
        <v>0</v>
      </c>
      <c r="C941" s="58">
        <f>'[1]Level 4 Applications'!AH934</f>
        <v>0</v>
      </c>
      <c r="D941" s="58">
        <f>'[1]Level 4 Applications'!AJ934</f>
        <v>924</v>
      </c>
      <c r="E941" s="60" t="str">
        <f>'[1]Level 4 Applications'!$AG934</f>
        <v/>
      </c>
      <c r="F941" s="60">
        <f>'[1]Level 4 Applications'!E934</f>
        <v>45737</v>
      </c>
      <c r="G941" s="60" t="str">
        <f>'[1]Level 4 Applications'!BJ934</f>
        <v>Dover-Foxcroft</v>
      </c>
      <c r="H941" s="61" t="str">
        <f>'[1]Level 4 Applications'!BL934</f>
        <v>DOVER</v>
      </c>
      <c r="I941" s="62" t="str">
        <f>'[1]Level 4 Applications'!BM934</f>
        <v>815D2</v>
      </c>
      <c r="J941" s="60" t="str">
        <f>'[1]Level 4 Applications'!AY934</f>
        <v>Solar</v>
      </c>
      <c r="K941" s="63">
        <f>'[1]Level 4 Applications'!AZ934</f>
        <v>0</v>
      </c>
      <c r="L941" s="63">
        <f>'[1]Level 4 Applications'!BC934</f>
        <v>0</v>
      </c>
      <c r="M941" s="64" t="str">
        <f>IF(OR($AG941="EXECUTED-WITHDRAWN"),"",IF('[1]Level 4 Applications'!EE934=0,"",'[1]Level 4 Applications'!EE934))</f>
        <v/>
      </c>
      <c r="N941" s="64" t="str">
        <f>IF(OR($AG941="EXECUTED-WITHDRAWN"),"",IF('[1]Level 4 Applications'!EX934=0,"",'[1]Level 4 Applications'!EX934))</f>
        <v/>
      </c>
      <c r="O941" s="64" t="str">
        <f>IF(OR($AG941="EXECUTED-WITHDRAWN"),"",IF('[1]Level 4 Applications'!EF934=0,"",'[1]Level 4 Applications'!EF934))</f>
        <v/>
      </c>
      <c r="P941" s="64" t="str">
        <f>IF(OR($AG941="EXECUTED-WITHDRAWN"),"",IF('[1]Level 4 Applications'!EY934=0,"",'[1]Level 4 Applications'!EY934))</f>
        <v/>
      </c>
      <c r="Q941" s="64">
        <f>IF(OR($AG941="EXECUTED-WITHDRAWN"),"",IF('[1]Level 4 Applications'!EG934=0,"",'[1]Level 4 Applications'!EG934))</f>
        <v>45992</v>
      </c>
      <c r="R941" s="64">
        <f>IF(OR($AG941="EXECUTED-WITHDRAWN"),"",IF('[1]Level 4 Applications'!EZ934=0,"",'[1]Level 4 Applications'!EZ934))</f>
        <v>46058</v>
      </c>
      <c r="S941" s="64" t="str">
        <f>IF(OR($AG941="EXECUTED-WITHDRAWN"),"",IF('[1]Level 4 Applications'!EH934=0,"",'[1]Level 4 Applications'!EH934))</f>
        <v/>
      </c>
      <c r="T941" s="64" t="str">
        <f>IF(OR($AG941="EXECUTED-WITHDRAWN"),"",IF('[1]Level 4 Applications'!FA934=0,"",'[1]Level 4 Applications'!FA934))</f>
        <v/>
      </c>
      <c r="U941" s="64" t="s">
        <v>125</v>
      </c>
      <c r="V941" s="64" t="str">
        <f>IF(OR($AG941="EXECUTED-WITHDRAWN"),"",IF('[1]Level 4 Applications'!FB934=0,"",'[1]Level 4 Applications'!FB934))</f>
        <v/>
      </c>
      <c r="W941" s="65" t="str">
        <f>+IF('[1]Level 4 Applications'!HG934=0,"",'[1]Level 4 Applications'!HG934)</f>
        <v/>
      </c>
      <c r="X941" s="64" t="str">
        <f>IF(OR($AG941="EXECUTED-WITHDRAWN"),"",IF('[1]Level 4 Applications'!EJ934=0,"",'[1]Level 4 Applications'!EJ934))</f>
        <v/>
      </c>
      <c r="Y941" s="64" t="str">
        <f>IF(OR($AG941="EXECUTED-WITHDRAWN"),"",IF('[1]Level 4 Applications'!FC934=0,"",'[1]Level 4 Applications'!FC934))</f>
        <v/>
      </c>
      <c r="Z941" s="64" t="str">
        <f>IF(OR($AG941="EXECUTED-WITHDRAWN"),"",IF('[1]Level 4 Applications'!EK934=0,"",'[1]Level 4 Applications'!EK934))</f>
        <v/>
      </c>
      <c r="AA941" s="64" t="str">
        <f>IF(OR($AG941="EXECUTED-WITHDRAWN"),"",IF('[1]Level 4 Applications'!FD934=0,"",'[1]Level 4 Applications'!FD934))</f>
        <v/>
      </c>
      <c r="AB941" s="64" t="str">
        <f>IF(OR($AG941="EXECUTED-WITHDRAWN"),"",IF('[1]Level 4 Applications'!EL934=0,"",'[1]Level 4 Applications'!EL934))</f>
        <v/>
      </c>
      <c r="AC941" s="64" t="str">
        <f>IF(OR($AG941="EXECUTED-WITHDRAWN"),"",IF('[1]Level 4 Applications'!FE934=0,"",'[1]Level 4 Applications'!FE934))</f>
        <v/>
      </c>
      <c r="AD941" s="64" t="str">
        <f>IF(OR($AG941="EXECUTED-WITHDRAWN"),"",IF('[1]Level 4 Applications'!EM934=0,"",'[1]Level 4 Applications'!EM934))</f>
        <v/>
      </c>
      <c r="AE941" s="64" t="str">
        <f>IF(OR($AG941="EXECUTED-WITHDRAWN"),"",IF('[1]Level 4 Applications'!FF934=0,"",'[1]Level 4 Applications'!FF934))</f>
        <v/>
      </c>
      <c r="AF941" s="65" t="str">
        <f>+IF('[1]Level 4 Applications'!IB934=0,"",'[1]Level 4 Applications'!IB934)</f>
        <v>Q2 2027</v>
      </c>
      <c r="AG941" s="57" t="s">
        <v>62</v>
      </c>
      <c r="AH941" s="57" t="s">
        <v>62</v>
      </c>
      <c r="AI941" s="97"/>
      <c r="AL941" s="104"/>
      <c r="AN941" s="96"/>
      <c r="AO941" s="53"/>
    </row>
    <row r="942" spans="1:41">
      <c r="A942" s="82">
        <f>'[1]Level 4 Applications'!A935</f>
        <v>934</v>
      </c>
      <c r="B942" s="6">
        <f>'[1]Level 4 Applications'!B935</f>
        <v>0</v>
      </c>
      <c r="C942" s="42">
        <f>'[1]Level 4 Applications'!AH935</f>
        <v>0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Solar/Battery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125</v>
      </c>
      <c r="V942" s="47" t="str">
        <f>IF(OR($AG942="EXECUTED-WITHDRAWN"),"",IF('[1]Level 4 Applications'!FB935=0,"",'[1]Level 4 Applications'!FB935))</f>
        <v/>
      </c>
      <c r="W942" s="48">
        <f>+IF('[1]Level 4 Applications'!HG935=0,"",'[1]Level 4 Applications'!HG935)</f>
        <v>45999</v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>Q2 2026</v>
      </c>
      <c r="AG942" s="6" t="s">
        <v>24</v>
      </c>
      <c r="AH942" s="6" t="s">
        <v>59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>
        <f>'[1]Level 4 Applications'!AH936</f>
        <v>0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0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125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>Q2 2026</v>
      </c>
      <c r="AG943" s="6" t="s">
        <v>161</v>
      </c>
      <c r="AH943" s="6" t="s">
        <v>59</v>
      </c>
    </row>
    <row r="944" spans="1:41" s="70" customFormat="1">
      <c r="A944" s="57">
        <f>'[1]Level 4 Applications'!A937</f>
        <v>936</v>
      </c>
      <c r="B944" s="57">
        <f>'[1]Level 4 Applications'!B937</f>
        <v>0</v>
      </c>
      <c r="C944" s="58">
        <f>'[1]Level 4 Applications'!AH937</f>
        <v>0</v>
      </c>
      <c r="D944" s="58">
        <f>'[1]Level 4 Applications'!AJ937</f>
        <v>911</v>
      </c>
      <c r="E944" s="60" t="str">
        <f>'[1]Level 4 Applications'!$AG937</f>
        <v/>
      </c>
      <c r="F944" s="60">
        <f>'[1]Level 4 Applications'!E937</f>
        <v>45854</v>
      </c>
      <c r="G944" s="60" t="str">
        <f>'[1]Level 4 Applications'!BJ937</f>
        <v>Levant</v>
      </c>
      <c r="H944" s="61" t="str">
        <f>'[1]Level 4 Applications'!BL937</f>
        <v>CARMEL</v>
      </c>
      <c r="I944" s="62" t="str">
        <f>'[1]Level 4 Applications'!BM937</f>
        <v>808D3</v>
      </c>
      <c r="J944" s="60" t="str">
        <f>'[1]Level 4 Applications'!AY937</f>
        <v>Solar</v>
      </c>
      <c r="K944" s="63">
        <f>'[1]Level 4 Applications'!AZ937</f>
        <v>0</v>
      </c>
      <c r="L944" s="63">
        <f>'[1]Level 4 Applications'!BC937</f>
        <v>0</v>
      </c>
      <c r="M944" s="64" t="str">
        <f>IF(OR($AG944="EXECUTED-WITHDRAWN"),"",IF('[1]Level 4 Applications'!EE937=0,"",'[1]Level 4 Applications'!EE937))</f>
        <v/>
      </c>
      <c r="N944" s="64" t="str">
        <f>IF(OR($AG944="EXECUTED-WITHDRAWN"),"",IF('[1]Level 4 Applications'!EX937=0,"",'[1]Level 4 Applications'!EX937))</f>
        <v/>
      </c>
      <c r="O944" s="64" t="str">
        <f>IF(OR($AG944="EXECUTED-WITHDRAWN"),"",IF('[1]Level 4 Applications'!EF937=0,"",'[1]Level 4 Applications'!EF937))</f>
        <v/>
      </c>
      <c r="P944" s="64" t="str">
        <f>IF(OR($AG944="EXECUTED-WITHDRAWN"),"",IF('[1]Level 4 Applications'!EY937=0,"",'[1]Level 4 Applications'!EY937))</f>
        <v/>
      </c>
      <c r="Q944" s="64" t="str">
        <f>IF(OR($AG944="EXECUTED-WITHDRAWN"),"",IF('[1]Level 4 Applications'!EG937=0,"",'[1]Level 4 Applications'!EG937))</f>
        <v/>
      </c>
      <c r="R944" s="64" t="str">
        <f>IF(OR($AG944="EXECUTED-WITHDRAWN"),"",IF('[1]Level 4 Applications'!EZ937=0,"",'[1]Level 4 Applications'!EZ937))</f>
        <v/>
      </c>
      <c r="S944" s="64" t="str">
        <f>IF(OR($AG944="EXECUTED-WITHDRAWN"),"",IF('[1]Level 4 Applications'!EH937=0,"",'[1]Level 4 Applications'!EH937))</f>
        <v/>
      </c>
      <c r="T944" s="64" t="str">
        <f>IF(OR($AG944="EXECUTED-WITHDRAWN"),"",IF('[1]Level 4 Applications'!FA937=0,"",'[1]Level 4 Applications'!FA937))</f>
        <v/>
      </c>
      <c r="U944" s="64" t="s">
        <v>125</v>
      </c>
      <c r="V944" s="64" t="str">
        <f>IF(OR($AG944="EXECUTED-WITHDRAWN"),"",IF('[1]Level 4 Applications'!FB937=0,"",'[1]Level 4 Applications'!FB937))</f>
        <v/>
      </c>
      <c r="W944" s="65" t="str">
        <f>+IF('[1]Level 4 Applications'!HG937=0,"",'[1]Level 4 Applications'!HG937)</f>
        <v/>
      </c>
      <c r="X944" s="64" t="str">
        <f>IF(OR($AG944="EXECUTED-WITHDRAWN"),"",IF('[1]Level 4 Applications'!EJ937=0,"",'[1]Level 4 Applications'!EJ937))</f>
        <v/>
      </c>
      <c r="Y944" s="64" t="str">
        <f>IF(OR($AG944="EXECUTED-WITHDRAWN"),"",IF('[1]Level 4 Applications'!FC937=0,"",'[1]Level 4 Applications'!FC937))</f>
        <v/>
      </c>
      <c r="Z944" s="64" t="str">
        <f>IF(OR($AG944="EXECUTED-WITHDRAWN"),"",IF('[1]Level 4 Applications'!EK937=0,"",'[1]Level 4 Applications'!EK937))</f>
        <v/>
      </c>
      <c r="AA944" s="64" t="str">
        <f>IF(OR($AG944="EXECUTED-WITHDRAWN"),"",IF('[1]Level 4 Applications'!FD937=0,"",'[1]Level 4 Applications'!FD937))</f>
        <v/>
      </c>
      <c r="AB944" s="64" t="str">
        <f>IF(OR($AG944="EXECUTED-WITHDRAWN"),"",IF('[1]Level 4 Applications'!EL937=0,"",'[1]Level 4 Applications'!EL937))</f>
        <v/>
      </c>
      <c r="AC944" s="64" t="str">
        <f>IF(OR($AG944="EXECUTED-WITHDRAWN"),"",IF('[1]Level 4 Applications'!FE937=0,"",'[1]Level 4 Applications'!FE937))</f>
        <v/>
      </c>
      <c r="AD944" s="64" t="str">
        <f>IF(OR($AG944="EXECUTED-WITHDRAWN"),"",IF('[1]Level 4 Applications'!EM937=0,"",'[1]Level 4 Applications'!EM937))</f>
        <v/>
      </c>
      <c r="AE944" s="64" t="str">
        <f>IF(OR($AG944="EXECUTED-WITHDRAWN"),"",IF('[1]Level 4 Applications'!FF937=0,"",'[1]Level 4 Applications'!FF937))</f>
        <v/>
      </c>
      <c r="AF944" s="65" t="str">
        <f>+IF('[1]Level 4 Applications'!IB937=0,"",'[1]Level 4 Applications'!IB937)</f>
        <v>Q2 2026</v>
      </c>
      <c r="AG944" s="57" t="s">
        <v>62</v>
      </c>
      <c r="AH944" s="57" t="s">
        <v>62</v>
      </c>
      <c r="AI944" s="97"/>
      <c r="AL944" s="104"/>
      <c r="AN944" s="96"/>
      <c r="AO944" s="53"/>
    </row>
    <row r="945" spans="1:41">
      <c r="A945" s="82">
        <f>'[1]Level 4 Applications'!A938</f>
        <v>937</v>
      </c>
      <c r="B945" s="6">
        <f>'[1]Level 4 Applications'!B938</f>
        <v>0</v>
      </c>
      <c r="C945" s="42" t="str">
        <f>'[1]Level 4 Applications'!AH938</f>
        <v>1 - BASS</v>
      </c>
      <c r="D945" s="42">
        <f>'[1]Level 4 Applications'!AJ938</f>
        <v>0</v>
      </c>
      <c r="E945" s="43" t="str">
        <f>'[1]Level 4 Applications'!$AG938</f>
        <v>RQP-1</v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>
        <f>IF(OR($AG945="EXECUTED-WITHDRAWN"),"",IF('[1]Level 4 Applications'!EZ938=0,"",'[1]Level 4 Applications'!EZ938))</f>
        <v>45958</v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125</v>
      </c>
      <c r="V945" s="47" t="str">
        <f>IF(OR($AG945="EXECUTED-WITHDRAWN"),"",IF('[1]Level 4 Applications'!FB938=0,"",'[1]Level 4 Applications'!FB938))</f>
        <v/>
      </c>
      <c r="W945" s="48">
        <f>+IF('[1]Level 4 Applications'!HG938=0,"",'[1]Level 4 Applications'!HG938)</f>
        <v>45964</v>
      </c>
      <c r="X945" s="47">
        <f>IF(OR($AG945="EXECUTED-WITHDRAWN"),"",IF('[1]Level 4 Applications'!EJ938=0,"",'[1]Level 4 Applications'!EJ938))</f>
        <v>46003</v>
      </c>
      <c r="Y945" s="47">
        <f>IF(OR($AG945="EXECUTED-WITHDRAWN"),"",IF('[1]Level 4 Applications'!FC938=0,"",'[1]Level 4 Applications'!FC938))</f>
        <v>46072</v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>Q2 2026</v>
      </c>
      <c r="AG945" s="6" t="s">
        <v>24</v>
      </c>
      <c r="AH945" s="6" t="s">
        <v>59</v>
      </c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125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>Q2 2026</v>
      </c>
      <c r="AG946" s="57" t="s">
        <v>62</v>
      </c>
      <c r="AH946" s="57" t="s">
        <v>62</v>
      </c>
      <c r="AI946" s="97"/>
      <c r="AL946" s="104"/>
      <c r="AN946" s="96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>
        <f>'[1]Level 4 Applications'!AH940</f>
        <v>0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0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125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>Q2 2026</v>
      </c>
      <c r="AG947" s="6" t="s">
        <v>161</v>
      </c>
      <c r="AH947" s="6" t="s">
        <v>59</v>
      </c>
    </row>
    <row r="948" spans="1:41" s="70" customFormat="1">
      <c r="A948" s="57">
        <f>'[1]Level 4 Applications'!A941</f>
        <v>940</v>
      </c>
      <c r="B948" s="57">
        <f>'[1]Level 4 Applications'!B941</f>
        <v>0</v>
      </c>
      <c r="C948" s="58">
        <f>'[1]Level 4 Applications'!AH941</f>
        <v>0</v>
      </c>
      <c r="D948" s="58">
        <f>'[1]Level 4 Applications'!AJ941</f>
        <v>0</v>
      </c>
      <c r="E948" s="60" t="str">
        <f>'[1]Level 4 Applications'!$AG941</f>
        <v/>
      </c>
      <c r="F948" s="60">
        <f>'[1]Level 4 Applications'!E941</f>
        <v>45854</v>
      </c>
      <c r="G948" s="60" t="str">
        <f>'[1]Level 4 Applications'!BJ941</f>
        <v>PENOBSCOT</v>
      </c>
      <c r="H948" s="61" t="str">
        <f>'[1]Level 4 Applications'!BL941</f>
        <v>BUCKSPORT</v>
      </c>
      <c r="I948" s="62" t="str">
        <f>'[1]Level 4 Applications'!BM941</f>
        <v>806D2</v>
      </c>
      <c r="J948" s="60" t="str">
        <f>'[1]Level 4 Applications'!AY941</f>
        <v>Solar</v>
      </c>
      <c r="K948" s="63">
        <f>'[1]Level 4 Applications'!AZ941</f>
        <v>0</v>
      </c>
      <c r="L948" s="63">
        <f>'[1]Level 4 Applications'!BC941</f>
        <v>0</v>
      </c>
      <c r="M948" s="64" t="str">
        <f>IF(OR($AG948="EXECUTED-WITHDRAWN"),"",IF('[1]Level 4 Applications'!EE941=0,"",'[1]Level 4 Applications'!EE941))</f>
        <v/>
      </c>
      <c r="N948" s="64" t="str">
        <f>IF(OR($AG948="EXECUTED-WITHDRAWN"),"",IF('[1]Level 4 Applications'!EX941=0,"",'[1]Level 4 Applications'!EX941))</f>
        <v/>
      </c>
      <c r="O948" s="64" t="str">
        <f>IF(OR($AG948="EXECUTED-WITHDRAWN"),"",IF('[1]Level 4 Applications'!EF941=0,"",'[1]Level 4 Applications'!EF941))</f>
        <v/>
      </c>
      <c r="P948" s="64" t="str">
        <f>IF(OR($AG948="EXECUTED-WITHDRAWN"),"",IF('[1]Level 4 Applications'!EY941=0,"",'[1]Level 4 Applications'!EY941))</f>
        <v/>
      </c>
      <c r="Q948" s="64" t="str">
        <f>IF(OR($AG948="EXECUTED-WITHDRAWN"),"",IF('[1]Level 4 Applications'!EG941=0,"",'[1]Level 4 Applications'!EG941))</f>
        <v/>
      </c>
      <c r="R948" s="64" t="str">
        <f>IF(OR($AG948="EXECUTED-WITHDRAWN"),"",IF('[1]Level 4 Applications'!EZ941=0,"",'[1]Level 4 Applications'!EZ941))</f>
        <v/>
      </c>
      <c r="S948" s="64" t="str">
        <f>IF(OR($AG948="EXECUTED-WITHDRAWN"),"",IF('[1]Level 4 Applications'!EH941=0,"",'[1]Level 4 Applications'!EH941))</f>
        <v/>
      </c>
      <c r="T948" s="64" t="str">
        <f>IF(OR($AG948="EXECUTED-WITHDRAWN"),"",IF('[1]Level 4 Applications'!FA941=0,"",'[1]Level 4 Applications'!FA941))</f>
        <v/>
      </c>
      <c r="U948" s="64" t="s">
        <v>125</v>
      </c>
      <c r="V948" s="64" t="str">
        <f>IF(OR($AG948="EXECUTED-WITHDRAWN"),"",IF('[1]Level 4 Applications'!FB941=0,"",'[1]Level 4 Applications'!FB941))</f>
        <v/>
      </c>
      <c r="W948" s="65" t="str">
        <f>+IF('[1]Level 4 Applications'!HG941=0,"",'[1]Level 4 Applications'!HG941)</f>
        <v/>
      </c>
      <c r="X948" s="64" t="str">
        <f>IF(OR($AG948="EXECUTED-WITHDRAWN"),"",IF('[1]Level 4 Applications'!EJ941=0,"",'[1]Level 4 Applications'!EJ941))</f>
        <v/>
      </c>
      <c r="Y948" s="64" t="str">
        <f>IF(OR($AG948="EXECUTED-WITHDRAWN"),"",IF('[1]Level 4 Applications'!FC941=0,"",'[1]Level 4 Applications'!FC941))</f>
        <v/>
      </c>
      <c r="Z948" s="64" t="str">
        <f>IF(OR($AG948="EXECUTED-WITHDRAWN"),"",IF('[1]Level 4 Applications'!EK941=0,"",'[1]Level 4 Applications'!EK941))</f>
        <v/>
      </c>
      <c r="AA948" s="64" t="str">
        <f>IF(OR($AG948="EXECUTED-WITHDRAWN"),"",IF('[1]Level 4 Applications'!FD941=0,"",'[1]Level 4 Applications'!FD941))</f>
        <v/>
      </c>
      <c r="AB948" s="64" t="str">
        <f>IF(OR($AG948="EXECUTED-WITHDRAWN"),"",IF('[1]Level 4 Applications'!EL941=0,"",'[1]Level 4 Applications'!EL941))</f>
        <v/>
      </c>
      <c r="AC948" s="64" t="str">
        <f>IF(OR($AG948="EXECUTED-WITHDRAWN"),"",IF('[1]Level 4 Applications'!FE941=0,"",'[1]Level 4 Applications'!FE941))</f>
        <v/>
      </c>
      <c r="AD948" s="64" t="str">
        <f>IF(OR($AG948="EXECUTED-WITHDRAWN"),"",IF('[1]Level 4 Applications'!EM941=0,"",'[1]Level 4 Applications'!EM941))</f>
        <v/>
      </c>
      <c r="AE948" s="64" t="str">
        <f>IF(OR($AG948="EXECUTED-WITHDRAWN"),"",IF('[1]Level 4 Applications'!FF941=0,"",'[1]Level 4 Applications'!FF941))</f>
        <v/>
      </c>
      <c r="AF948" s="65" t="str">
        <f>+IF('[1]Level 4 Applications'!IB941=0,"",'[1]Level 4 Applications'!IB941)</f>
        <v>Q2 2026</v>
      </c>
      <c r="AG948" s="57" t="s">
        <v>62</v>
      </c>
      <c r="AH948" s="57" t="s">
        <v>62</v>
      </c>
      <c r="AI948" s="97"/>
      <c r="AL948" s="104"/>
      <c r="AN948" s="96"/>
      <c r="AO948" s="53"/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125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>Q2 2026</v>
      </c>
      <c r="AG949" s="6" t="s">
        <v>24</v>
      </c>
      <c r="AH949" s="6" t="s">
        <v>59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125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>Q2 2026</v>
      </c>
      <c r="AG950" s="57" t="s">
        <v>62</v>
      </c>
      <c r="AH950" s="57" t="s">
        <v>62</v>
      </c>
      <c r="AI950" s="97"/>
      <c r="AL950" s="104"/>
      <c r="AN950" s="96"/>
      <c r="AO950" s="53"/>
    </row>
    <row r="951" spans="1:41">
      <c r="A951" s="6">
        <f>'[1]Level 4 Applications'!A944</f>
        <v>943</v>
      </c>
      <c r="B951" s="6">
        <f>'[1]Level 4 Applications'!B944</f>
        <v>0</v>
      </c>
      <c r="C951" s="42" t="str">
        <f>'[1]Level 4 Applications'!AH944</f>
        <v>2 - BASS</v>
      </c>
      <c r="D951" s="42">
        <f>'[1]Level 4 Applications'!AJ944</f>
        <v>937</v>
      </c>
      <c r="E951" s="43" t="str">
        <f>'[1]Level 4 Applications'!$AG944</f>
        <v>RQP-2</v>
      </c>
      <c r="F951" s="43">
        <f>'[1]Level 4 Applications'!E944</f>
        <v>45854</v>
      </c>
      <c r="G951" s="43" t="str">
        <f>'[1]Level 4 Applications'!BJ944</f>
        <v>BERWICK</v>
      </c>
      <c r="H951" s="44" t="str">
        <f>'[1]Level 4 Applications'!BL944</f>
        <v>BASSETT</v>
      </c>
      <c r="I951" s="45" t="str">
        <f>'[1]Level 4 Applications'!BM944</f>
        <v>602D2</v>
      </c>
      <c r="J951" s="43" t="str">
        <f>'[1]Level 4 Applications'!AY944</f>
        <v>Solar</v>
      </c>
      <c r="K951" s="46">
        <f>'[1]Level 4 Applications'!AZ944</f>
        <v>999</v>
      </c>
      <c r="L951" s="46">
        <f>'[1]Level 4 Applications'!BC944</f>
        <v>0</v>
      </c>
      <c r="M951" s="47" t="str">
        <f>IF(OR($AG951="EXECUTED-WITHDRAWN"),"",IF('[1]Level 4 Applications'!EE944=0,"",'[1]Level 4 Applications'!EE944))</f>
        <v/>
      </c>
      <c r="N951" s="47" t="str">
        <f>IF(OR($AG951="EXECUTED-WITHDRAWN"),"",IF('[1]Level 4 Applications'!EX944=0,"",'[1]Level 4 Applications'!EX944))</f>
        <v/>
      </c>
      <c r="O951" s="47" t="str">
        <f>IF(OR($AG951="EXECUTED-WITHDRAWN"),"",IF('[1]Level 4 Applications'!EF944=0,"",'[1]Level 4 Applications'!EF944))</f>
        <v/>
      </c>
      <c r="P951" s="47" t="str">
        <f>IF(OR($AG951="EXECUTED-WITHDRAWN"),"",IF('[1]Level 4 Applications'!EY944=0,"",'[1]Level 4 Applications'!EY944))</f>
        <v/>
      </c>
      <c r="Q951" s="47" t="str">
        <f>IF(OR($AG951="EXECUTED-WITHDRAWN"),"",IF('[1]Level 4 Applications'!EG944=0,"",'[1]Level 4 Applications'!EG944))</f>
        <v/>
      </c>
      <c r="R951" s="47" t="str">
        <f>IF(OR($AG951="EXECUTED-WITHDRAWN"),"",IF('[1]Level 4 Applications'!EZ944=0,"",'[1]Level 4 Applications'!EZ944))</f>
        <v/>
      </c>
      <c r="S951" s="47" t="str">
        <f>IF(OR($AG951="EXECUTED-WITHDRAWN"),"",IF('[1]Level 4 Applications'!EH944=0,"",'[1]Level 4 Applications'!EH944))</f>
        <v/>
      </c>
      <c r="T951" s="47" t="str">
        <f>IF(OR($AG951="EXECUTED-WITHDRAWN"),"",IF('[1]Level 4 Applications'!FA944=0,"",'[1]Level 4 Applications'!FA944))</f>
        <v/>
      </c>
      <c r="U951" s="47" t="s">
        <v>125</v>
      </c>
      <c r="V951" s="47" t="str">
        <f>IF(OR($AG951="EXECUTED-WITHDRAWN"),"",IF('[1]Level 4 Applications'!FB944=0,"",'[1]Level 4 Applications'!FB944))</f>
        <v/>
      </c>
      <c r="W951" s="48" t="str">
        <f>+IF('[1]Level 4 Applications'!HG944=0,"",'[1]Level 4 Applications'!HG944)</f>
        <v/>
      </c>
      <c r="X951" s="47" t="str">
        <f>IF(OR($AG951="EXECUTED-WITHDRAWN"),"",IF('[1]Level 4 Applications'!EJ944=0,"",'[1]Level 4 Applications'!EJ944))</f>
        <v/>
      </c>
      <c r="Y951" s="47" t="str">
        <f>IF(OR($AG951="EXECUTED-WITHDRAWN"),"",IF('[1]Level 4 Applications'!FC944=0,"",'[1]Level 4 Applications'!FC944))</f>
        <v/>
      </c>
      <c r="Z951" s="47" t="str">
        <f>IF(OR($AG951="EXECUTED-WITHDRAWN"),"",IF('[1]Level 4 Applications'!EK944=0,"",'[1]Level 4 Applications'!EK944))</f>
        <v/>
      </c>
      <c r="AA951" s="47" t="str">
        <f>IF(OR($AG951="EXECUTED-WITHDRAWN"),"",IF('[1]Level 4 Applications'!FD944=0,"",'[1]Level 4 Applications'!FD944))</f>
        <v/>
      </c>
      <c r="AB951" s="47" t="str">
        <f>IF(OR($AG951="EXECUTED-WITHDRAWN"),"",IF('[1]Level 4 Applications'!EL944=0,"",'[1]Level 4 Applications'!EL944))</f>
        <v/>
      </c>
      <c r="AC951" s="47" t="str">
        <f>IF(OR($AG951="EXECUTED-WITHDRAWN"),"",IF('[1]Level 4 Applications'!FE944=0,"",'[1]Level 4 Applications'!FE944))</f>
        <v/>
      </c>
      <c r="AD951" s="47" t="str">
        <f>IF(OR($AG951="EXECUTED-WITHDRAWN"),"",IF('[1]Level 4 Applications'!EM944=0,"",'[1]Level 4 Applications'!EM944))</f>
        <v/>
      </c>
      <c r="AE951" s="47" t="str">
        <f>IF(OR($AG951="EXECUTED-WITHDRAWN"),"",IF('[1]Level 4 Applications'!FF944=0,"",'[1]Level 4 Applications'!FF944))</f>
        <v/>
      </c>
      <c r="AF951" s="48" t="str">
        <f>+IF('[1]Level 4 Applications'!IB944=0,"",'[1]Level 4 Applications'!IB944)</f>
        <v>Q42026</v>
      </c>
      <c r="AG951" s="6" t="s">
        <v>161</v>
      </c>
      <c r="AH951" s="6" t="s">
        <v>59</v>
      </c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125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62</v>
      </c>
      <c r="AH952" s="57" t="s">
        <v>62</v>
      </c>
      <c r="AI952" s="97"/>
      <c r="AL952" s="104"/>
      <c r="AN952" s="96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 t="str">
        <f>'[1]Level 4 Applications'!AH946</f>
        <v>1 - WILT</v>
      </c>
      <c r="D953" s="42">
        <f>'[1]Level 4 Applications'!AJ946</f>
        <v>0</v>
      </c>
      <c r="E953" s="43" t="str">
        <f>'[1]Level 4 Applications'!$AG946</f>
        <v>RQP-1</v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125</v>
      </c>
      <c r="V953" s="47" t="str">
        <f>IF(OR($AG953="EXECUTED-WITHDRAWN"),"",IF('[1]Level 4 Applications'!FB946=0,"",'[1]Level 4 Applications'!FB946))</f>
        <v/>
      </c>
      <c r="W953" s="48" t="str">
        <f>+IF('[1]Level 4 Applications'!HG946=0,"",'[1]Level 4 Applications'!HG946)</f>
        <v/>
      </c>
      <c r="X953" s="47">
        <f>IF(OR($AG953="EXECUTED-WITHDRAWN"),"",IF('[1]Level 4 Applications'!EJ946=0,"",'[1]Level 4 Applications'!EJ946))</f>
        <v>45982</v>
      </c>
      <c r="Y953" s="47">
        <f>IF(OR($AG953="EXECUTED-WITHDRAWN"),"",IF('[1]Level 4 Applications'!FC946=0,"",'[1]Level 4 Applications'!FC946))</f>
        <v>46050</v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>Q3 2026</v>
      </c>
      <c r="AG953" s="6" t="s">
        <v>161</v>
      </c>
      <c r="AH953" s="6" t="s">
        <v>59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 t="str">
        <f>'[1]Level 4 Applications'!AH947</f>
        <v>1 - CORI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>
        <f>IF(OR($AG954="EXECUTED-WITHDRAWN"),"",IF('[1]Level 4 Applications'!EG947=0,"",'[1]Level 4 Applications'!EG947))</f>
        <v>45982</v>
      </c>
      <c r="R954" s="47">
        <f>IF(OR($AG954="EXECUTED-WITHDRAWN"),"",IF('[1]Level 4 Applications'!EZ947=0,"",'[1]Level 4 Applications'!EZ947))</f>
        <v>46050</v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125</v>
      </c>
      <c r="V954" s="47" t="str">
        <f>IF(OR($AG954="EXECUTED-WITHDRAWN"),"",IF('[1]Level 4 Applications'!FB947=0,"",'[1]Level 4 Applications'!FB947))</f>
        <v/>
      </c>
      <c r="W954" s="48" t="str">
        <f>+IF('[1]Level 4 Applications'!HG947=0,"",'[1]Level 4 Applications'!HG947)</f>
        <v/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  <c r="AG954" s="6" t="s">
        <v>161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 t="str">
        <f>'[1]Level 4 Applications'!AH948</f>
        <v>1 - LULA</v>
      </c>
      <c r="D955" s="42">
        <f>'[1]Level 4 Applications'!AJ948</f>
        <v>0</v>
      </c>
      <c r="E955" s="43" t="str">
        <f>'[1]Level 4 Applications'!$AG948</f>
        <v>RQP-1</v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>
        <f>IF(OR($AG955="EXECUTED-WITHDRAWN"),"",IF('[1]Level 4 Applications'!EZ948=0,"",'[1]Level 4 Applications'!EZ948))</f>
        <v>46003</v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125</v>
      </c>
      <c r="V955" s="47" t="str">
        <f>IF(OR($AG955="EXECUTED-WITHDRAWN"),"",IF('[1]Level 4 Applications'!FB948=0,"",'[1]Level 4 Applications'!FB948))</f>
        <v/>
      </c>
      <c r="W955" s="48" t="str">
        <f>+IF('[1]Level 4 Applications'!HG948=0,"",'[1]Level 4 Applications'!HG948)</f>
        <v/>
      </c>
      <c r="X955" s="47">
        <f>IF(OR($AG955="EXECUTED-WITHDRAWN"),"",IF('[1]Level 4 Applications'!EJ948=0,"",'[1]Level 4 Applications'!EJ948))</f>
        <v>46056</v>
      </c>
      <c r="Y955" s="47" t="str">
        <f>IF(OR($AG955="EXECUTED-WITHDRAWN"),"",IF('[1]Level 4 Applications'!FC948=0,"",'[1]Level 4 Applications'!FC948))</f>
        <v/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>Q4 2026</v>
      </c>
      <c r="AG955" s="6" t="s">
        <v>161</v>
      </c>
    </row>
    <row r="956" spans="1:41" s="70" customFormat="1">
      <c r="A956" s="57">
        <f>'[1]Level 4 Applications'!A949</f>
        <v>948</v>
      </c>
      <c r="B956" s="57">
        <f>'[1]Level 4 Applications'!B949</f>
        <v>0</v>
      </c>
      <c r="C956" s="58" t="str">
        <f>'[1]Level 4 Applications'!AH949</f>
        <v xml:space="preserve"> </v>
      </c>
      <c r="D956" s="58">
        <f>'[1]Level 4 Applications'!AJ949</f>
        <v>933</v>
      </c>
      <c r="E956" s="60" t="str">
        <f>'[1]Level 4 Applications'!$AG949</f>
        <v/>
      </c>
      <c r="F956" s="60">
        <f>'[1]Level 4 Applications'!E949</f>
        <v>45926</v>
      </c>
      <c r="G956" s="60" t="str">
        <f>'[1]Level 4 Applications'!BJ949</f>
        <v>Dover-Foxcroft</v>
      </c>
      <c r="H956" s="61" t="str">
        <f>'[1]Level 4 Applications'!BL949</f>
        <v>DOVER</v>
      </c>
      <c r="I956" s="62" t="str">
        <f>'[1]Level 4 Applications'!BM949</f>
        <v>815D2</v>
      </c>
      <c r="J956" s="60" t="str">
        <f>'[1]Level 4 Applications'!AY949</f>
        <v>Solar</v>
      </c>
      <c r="K956" s="63">
        <f>'[1]Level 4 Applications'!AZ949</f>
        <v>0</v>
      </c>
      <c r="L956" s="63">
        <f>'[1]Level 4 Applications'!BC949</f>
        <v>0</v>
      </c>
      <c r="M956" s="64" t="str">
        <f>IF(OR($AG956="EXECUTED-WITHDRAWN"),"",IF('[1]Level 4 Applications'!EE949=0,"",'[1]Level 4 Applications'!EE949))</f>
        <v/>
      </c>
      <c r="N956" s="64" t="str">
        <f>IF(OR($AG956="EXECUTED-WITHDRAWN"),"",IF('[1]Level 4 Applications'!EX949=0,"",'[1]Level 4 Applications'!EX949))</f>
        <v/>
      </c>
      <c r="O956" s="64" t="str">
        <f>IF(OR($AG956="EXECUTED-WITHDRAWN"),"",IF('[1]Level 4 Applications'!EF949=0,"",'[1]Level 4 Applications'!EF949))</f>
        <v/>
      </c>
      <c r="P956" s="64" t="str">
        <f>IF(OR($AG956="EXECUTED-WITHDRAWN"),"",IF('[1]Level 4 Applications'!EY949=0,"",'[1]Level 4 Applications'!EY949))</f>
        <v/>
      </c>
      <c r="Q956" s="64" t="str">
        <f>IF(OR($AG956="EXECUTED-WITHDRAWN"),"",IF('[1]Level 4 Applications'!EG949=0,"",'[1]Level 4 Applications'!EG949))</f>
        <v/>
      </c>
      <c r="R956" s="64" t="str">
        <f>IF(OR($AG956="EXECUTED-WITHDRAWN"),"",IF('[1]Level 4 Applications'!EZ949=0,"",'[1]Level 4 Applications'!EZ949))</f>
        <v/>
      </c>
      <c r="S956" s="64" t="str">
        <f>IF(OR($AG956="EXECUTED-WITHDRAWN"),"",IF('[1]Level 4 Applications'!EH949=0,"",'[1]Level 4 Applications'!EH949))</f>
        <v/>
      </c>
      <c r="T956" s="64" t="str">
        <f>IF(OR($AG956="EXECUTED-WITHDRAWN"),"",IF('[1]Level 4 Applications'!FA949=0,"",'[1]Level 4 Applications'!FA949))</f>
        <v/>
      </c>
      <c r="U956" s="64" t="s">
        <v>125</v>
      </c>
      <c r="V956" s="64" t="str">
        <f>IF(OR($AG956="EXECUTED-WITHDRAWN"),"",IF('[1]Level 4 Applications'!FB949=0,"",'[1]Level 4 Applications'!FB949))</f>
        <v/>
      </c>
      <c r="W956" s="65" t="str">
        <f>+IF('[1]Level 4 Applications'!HG949=0,"",'[1]Level 4 Applications'!HG949)</f>
        <v/>
      </c>
      <c r="X956" s="64" t="str">
        <f>IF(OR($AG956="EXECUTED-WITHDRAWN"),"",IF('[1]Level 4 Applications'!EJ949=0,"",'[1]Level 4 Applications'!EJ949))</f>
        <v/>
      </c>
      <c r="Y956" s="64" t="str">
        <f>IF(OR($AG956="EXECUTED-WITHDRAWN"),"",IF('[1]Level 4 Applications'!FC949=0,"",'[1]Level 4 Applications'!FC949))</f>
        <v/>
      </c>
      <c r="Z956" s="64" t="str">
        <f>IF(OR($AG956="EXECUTED-WITHDRAWN"),"",IF('[1]Level 4 Applications'!EK949=0,"",'[1]Level 4 Applications'!EK949))</f>
        <v/>
      </c>
      <c r="AA956" s="64" t="str">
        <f>IF(OR($AG956="EXECUTED-WITHDRAWN"),"",IF('[1]Level 4 Applications'!FD949=0,"",'[1]Level 4 Applications'!FD949))</f>
        <v/>
      </c>
      <c r="AB956" s="64" t="str">
        <f>IF(OR($AG956="EXECUTED-WITHDRAWN"),"",IF('[1]Level 4 Applications'!EL949=0,"",'[1]Level 4 Applications'!EL949))</f>
        <v/>
      </c>
      <c r="AC956" s="64" t="str">
        <f>IF(OR($AG956="EXECUTED-WITHDRAWN"),"",IF('[1]Level 4 Applications'!FE949=0,"",'[1]Level 4 Applications'!FE949))</f>
        <v/>
      </c>
      <c r="AD956" s="64" t="str">
        <f>IF(OR($AG956="EXECUTED-WITHDRAWN"),"",IF('[1]Level 4 Applications'!EM949=0,"",'[1]Level 4 Applications'!EM949))</f>
        <v/>
      </c>
      <c r="AE956" s="64" t="str">
        <f>IF(OR($AG956="EXECUTED-WITHDRAWN"),"",IF('[1]Level 4 Applications'!FF949=0,"",'[1]Level 4 Applications'!FF949))</f>
        <v/>
      </c>
      <c r="AF956" s="65" t="str">
        <f>+IF('[1]Level 4 Applications'!IB949=0,"",'[1]Level 4 Applications'!IB949)</f>
        <v/>
      </c>
      <c r="AG956" s="57" t="s">
        <v>62</v>
      </c>
      <c r="AH956" s="70" t="s">
        <v>62</v>
      </c>
      <c r="AI956" s="97"/>
      <c r="AL956" s="104"/>
      <c r="AN956" s="96"/>
      <c r="AO956" s="53"/>
    </row>
    <row r="957" spans="1:41" s="70" customFormat="1">
      <c r="A957" s="57">
        <f>'[1]Level 4 Applications'!A950</f>
        <v>949</v>
      </c>
      <c r="B957" s="57">
        <f>'[1]Level 4 Applications'!B950</f>
        <v>0</v>
      </c>
      <c r="C957" s="58">
        <f>'[1]Level 4 Applications'!AH950</f>
        <v>0</v>
      </c>
      <c r="D957" s="58">
        <f>'[1]Level 4 Applications'!AJ950</f>
        <v>0</v>
      </c>
      <c r="E957" s="60" t="str">
        <f>'[1]Level 4 Applications'!$AG950</f>
        <v/>
      </c>
      <c r="F957" s="60">
        <f>'[1]Level 4 Applications'!E950</f>
        <v>45936</v>
      </c>
      <c r="G957" s="60" t="str">
        <f>'[1]Level 4 Applications'!BJ950</f>
        <v>Gorham</v>
      </c>
      <c r="H957" s="61" t="str">
        <f>'[1]Level 4 Applications'!BL950</f>
        <v>FORT HILL</v>
      </c>
      <c r="I957" s="62" t="str">
        <f>'[1]Level 4 Applications'!BM950</f>
        <v>624D1</v>
      </c>
      <c r="J957" s="60" t="str">
        <f>'[1]Level 4 Applications'!AY950</f>
        <v>Solar</v>
      </c>
      <c r="K957" s="63">
        <f>'[1]Level 4 Applications'!AZ950</f>
        <v>0</v>
      </c>
      <c r="L957" s="63">
        <f>'[1]Level 4 Applications'!BC950</f>
        <v>0</v>
      </c>
      <c r="M957" s="64" t="str">
        <f>IF(OR($AG957="EXECUTED-WITHDRAWN"),"",IF('[1]Level 4 Applications'!EE950=0,"",'[1]Level 4 Applications'!EE950))</f>
        <v/>
      </c>
      <c r="N957" s="64" t="str">
        <f>IF(OR($AG957="EXECUTED-WITHDRAWN"),"",IF('[1]Level 4 Applications'!EX950=0,"",'[1]Level 4 Applications'!EX950))</f>
        <v/>
      </c>
      <c r="O957" s="64" t="str">
        <f>IF(OR($AG957="EXECUTED-WITHDRAWN"),"",IF('[1]Level 4 Applications'!EF950=0,"",'[1]Level 4 Applications'!EF950))</f>
        <v/>
      </c>
      <c r="P957" s="64" t="str">
        <f>IF(OR($AG957="EXECUTED-WITHDRAWN"),"",IF('[1]Level 4 Applications'!EY950=0,"",'[1]Level 4 Applications'!EY950))</f>
        <v/>
      </c>
      <c r="Q957" s="64">
        <f>IF(OR($AG957="EXECUTED-WITHDRAWN"),"",IF('[1]Level 4 Applications'!EG950=0,"",'[1]Level 4 Applications'!EG950))</f>
        <v>45953</v>
      </c>
      <c r="R957" s="64" t="str">
        <f>IF(OR($AG957="EXECUTED-WITHDRAWN"),"",IF('[1]Level 4 Applications'!EZ950=0,"",'[1]Level 4 Applications'!EZ950))</f>
        <v/>
      </c>
      <c r="S957" s="64" t="str">
        <f>IF(OR($AG957="EXECUTED-WITHDRAWN"),"",IF('[1]Level 4 Applications'!EH950=0,"",'[1]Level 4 Applications'!EH950))</f>
        <v/>
      </c>
      <c r="T957" s="64" t="str">
        <f>IF(OR($AG957="EXECUTED-WITHDRAWN"),"",IF('[1]Level 4 Applications'!FA950=0,"",'[1]Level 4 Applications'!FA950))</f>
        <v/>
      </c>
      <c r="U957" s="64" t="s">
        <v>125</v>
      </c>
      <c r="V957" s="64" t="str">
        <f>IF(OR($AG957="EXECUTED-WITHDRAWN"),"",IF('[1]Level 4 Applications'!FB950=0,"",'[1]Level 4 Applications'!FB950))</f>
        <v/>
      </c>
      <c r="W957" s="65" t="str">
        <f>+IF('[1]Level 4 Applications'!HG950=0,"",'[1]Level 4 Applications'!HG950)</f>
        <v/>
      </c>
      <c r="X957" s="64" t="str">
        <f>IF(OR($AG957="EXECUTED-WITHDRAWN"),"",IF('[1]Level 4 Applications'!EJ950=0,"",'[1]Level 4 Applications'!EJ950))</f>
        <v/>
      </c>
      <c r="Y957" s="64" t="str">
        <f>IF(OR($AG957="EXECUTED-WITHDRAWN"),"",IF('[1]Level 4 Applications'!FC950=0,"",'[1]Level 4 Applications'!FC950))</f>
        <v/>
      </c>
      <c r="Z957" s="64" t="str">
        <f>IF(OR($AG957="EXECUTED-WITHDRAWN"),"",IF('[1]Level 4 Applications'!EK950=0,"",'[1]Level 4 Applications'!EK950))</f>
        <v/>
      </c>
      <c r="AA957" s="64" t="str">
        <f>IF(OR($AG957="EXECUTED-WITHDRAWN"),"",IF('[1]Level 4 Applications'!FD950=0,"",'[1]Level 4 Applications'!FD950))</f>
        <v/>
      </c>
      <c r="AB957" s="64" t="str">
        <f>IF(OR($AG957="EXECUTED-WITHDRAWN"),"",IF('[1]Level 4 Applications'!EL950=0,"",'[1]Level 4 Applications'!EL950))</f>
        <v/>
      </c>
      <c r="AC957" s="64" t="str">
        <f>IF(OR($AG957="EXECUTED-WITHDRAWN"),"",IF('[1]Level 4 Applications'!FE950=0,"",'[1]Level 4 Applications'!FE950))</f>
        <v/>
      </c>
      <c r="AD957" s="64" t="str">
        <f>IF(OR($AG957="EXECUTED-WITHDRAWN"),"",IF('[1]Level 4 Applications'!EM950=0,"",'[1]Level 4 Applications'!EM950))</f>
        <v/>
      </c>
      <c r="AE957" s="64" t="str">
        <f>IF(OR($AG957="EXECUTED-WITHDRAWN"),"",IF('[1]Level 4 Applications'!FF950=0,"",'[1]Level 4 Applications'!FF950))</f>
        <v/>
      </c>
      <c r="AF957" s="65" t="str">
        <f>+IF('[1]Level 4 Applications'!IB950=0,"",'[1]Level 4 Applications'!IB950)</f>
        <v>Q42026</v>
      </c>
      <c r="AG957" s="74" t="s">
        <v>62</v>
      </c>
      <c r="AH957" s="70" t="s">
        <v>62</v>
      </c>
      <c r="AI957" s="97"/>
      <c r="AL957" s="104"/>
      <c r="AN957" s="96"/>
      <c r="AO957" s="53"/>
    </row>
    <row r="958" spans="1:41">
      <c r="A958" s="6">
        <f>'[1]Level 4 Applications'!A951</f>
        <v>950</v>
      </c>
      <c r="B958" s="6">
        <f>'[1]Level 4 Applications'!B951</f>
        <v>0</v>
      </c>
      <c r="C958" s="42">
        <f>'[1]Level 4 Applications'!AH951</f>
        <v>0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>
        <f>IF(OR($AG958="EXECUTED-WITHDRAWN"),"",IF('[1]Level 4 Applications'!EZ951=0,"",'[1]Level 4 Applications'!EZ951))</f>
        <v>45999</v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125</v>
      </c>
      <c r="V958" s="47" t="str">
        <f>IF(OR($AG958="EXECUTED-WITHDRAWN"),"",IF('[1]Level 4 Applications'!FB951=0,"",'[1]Level 4 Applications'!FB951))</f>
        <v/>
      </c>
      <c r="W958" s="48">
        <f>+IF('[1]Level 4 Applications'!HG951=0,"",'[1]Level 4 Applications'!HG951)</f>
        <v>46007</v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  <c r="AG958" s="6" t="s">
        <v>24</v>
      </c>
    </row>
    <row r="959" spans="1:41">
      <c r="A959" s="6">
        <f>'[1]Level 4 Applications'!A952</f>
        <v>951</v>
      </c>
      <c r="B959" s="6">
        <f>'[1]Level 4 Applications'!B952</f>
        <v>0</v>
      </c>
      <c r="C959" s="42" t="str">
        <f>'[1]Level 4 Applications'!AH952</f>
        <v>1 - RILE</v>
      </c>
      <c r="D959" s="42">
        <f>'[1]Level 4 Applications'!AJ952</f>
        <v>0</v>
      </c>
      <c r="E959" s="43" t="str">
        <f>'[1]Level 4 Applications'!$AG952</f>
        <v/>
      </c>
      <c r="F959" s="43">
        <f>'[1]Level 4 Applications'!E952</f>
        <v>46001</v>
      </c>
      <c r="G959" s="43" t="str">
        <f>'[1]Level 4 Applications'!BJ952</f>
        <v>Jay</v>
      </c>
      <c r="H959" s="44" t="str">
        <f>'[1]Level 4 Applications'!BL952</f>
        <v>RILEY</v>
      </c>
      <c r="I959" s="45" t="str">
        <f>'[1]Level 4 Applications'!BM952</f>
        <v>449D2</v>
      </c>
      <c r="J959" s="43" t="str">
        <f>'[1]Level 4 Applications'!AY952</f>
        <v>Solar</v>
      </c>
      <c r="K959" s="46">
        <f>'[1]Level 4 Applications'!AZ952</f>
        <v>999</v>
      </c>
      <c r="L959" s="46">
        <f>'[1]Level 4 Applications'!BC952</f>
        <v>0</v>
      </c>
      <c r="M959" s="47" t="str">
        <f>IF(OR($AG959="EXECUTED-WITHDRAWN"),"",IF('[1]Level 4 Applications'!EE952=0,"",'[1]Level 4 Applications'!EE952))</f>
        <v/>
      </c>
      <c r="N959" s="47" t="str">
        <f>IF(OR($AG959="EXECUTED-WITHDRAWN"),"",IF('[1]Level 4 Applications'!EX952=0,"",'[1]Level 4 Applications'!EX952))</f>
        <v/>
      </c>
      <c r="O959" s="47" t="str">
        <f>IF(OR($AG959="EXECUTED-WITHDRAWN"),"",IF('[1]Level 4 Applications'!EF952=0,"",'[1]Level 4 Applications'!EF952))</f>
        <v/>
      </c>
      <c r="P959" s="47" t="str">
        <f>IF(OR($AG959="EXECUTED-WITHDRAWN"),"",IF('[1]Level 4 Applications'!EY952=0,"",'[1]Level 4 Applications'!EY952))</f>
        <v/>
      </c>
      <c r="Q959" s="47" t="str">
        <f>IF(OR($AG959="EXECUTED-WITHDRAWN"),"",IF('[1]Level 4 Applications'!EG952=0,"",'[1]Level 4 Applications'!EG952))</f>
        <v/>
      </c>
      <c r="R959" s="47" t="str">
        <f>IF(OR($AG959="EXECUTED-WITHDRAWN"),"",IF('[1]Level 4 Applications'!EZ952=0,"",'[1]Level 4 Applications'!EZ952))</f>
        <v/>
      </c>
      <c r="S959" s="47" t="str">
        <f>IF(OR($AG959="EXECUTED-WITHDRAWN"),"",IF('[1]Level 4 Applications'!EH952=0,"",'[1]Level 4 Applications'!EH952))</f>
        <v/>
      </c>
      <c r="T959" s="47" t="str">
        <f>IF(OR($AG959="EXECUTED-WITHDRAWN"),"",IF('[1]Level 4 Applications'!FA952=0,"",'[1]Level 4 Applications'!FA952))</f>
        <v/>
      </c>
      <c r="U959" s="47" t="s">
        <v>125</v>
      </c>
      <c r="V959" s="47" t="str">
        <f>IF(OR($AG959="EXECUTED-WITHDRAWN"),"",IF('[1]Level 4 Applications'!FB952=0,"",'[1]Level 4 Applications'!FB952))</f>
        <v/>
      </c>
      <c r="W959" s="48" t="str">
        <f>+IF('[1]Level 4 Applications'!HG952=0,"",'[1]Level 4 Applications'!HG952)</f>
        <v/>
      </c>
      <c r="X959" s="47" t="str">
        <f>IF(OR($AG959="EXECUTED-WITHDRAWN"),"",IF('[1]Level 4 Applications'!EJ952=0,"",'[1]Level 4 Applications'!EJ952))</f>
        <v/>
      </c>
      <c r="Y959" s="47" t="str">
        <f>IF(OR($AG959="EXECUTED-WITHDRAWN"),"",IF('[1]Level 4 Applications'!FC952=0,"",'[1]Level 4 Applications'!FC952))</f>
        <v/>
      </c>
      <c r="Z959" s="47" t="str">
        <f>IF(OR($AG959="EXECUTED-WITHDRAWN"),"",IF('[1]Level 4 Applications'!EK952=0,"",'[1]Level 4 Applications'!EK952))</f>
        <v/>
      </c>
      <c r="AA959" s="47" t="str">
        <f>IF(OR($AG959="EXECUTED-WITHDRAWN"),"",IF('[1]Level 4 Applications'!FD952=0,"",'[1]Level 4 Applications'!FD952))</f>
        <v/>
      </c>
      <c r="AB959" s="47" t="str">
        <f>IF(OR($AG959="EXECUTED-WITHDRAWN"),"",IF('[1]Level 4 Applications'!EL952=0,"",'[1]Level 4 Applications'!EL952))</f>
        <v/>
      </c>
      <c r="AC959" s="47" t="str">
        <f>IF(OR($AG959="EXECUTED-WITHDRAWN"),"",IF('[1]Level 4 Applications'!FE952=0,"",'[1]Level 4 Applications'!FE952))</f>
        <v/>
      </c>
      <c r="AD959" s="47" t="str">
        <f>IF(OR($AG959="EXECUTED-WITHDRAWN"),"",IF('[1]Level 4 Applications'!EM952=0,"",'[1]Level 4 Applications'!EM952))</f>
        <v/>
      </c>
      <c r="AE959" s="47" t="str">
        <f>IF(OR($AG959="EXECUTED-WITHDRAWN"),"",IF('[1]Level 4 Applications'!FF952=0,"",'[1]Level 4 Applications'!FF952))</f>
        <v/>
      </c>
      <c r="AF959" s="48" t="str">
        <f>+IF('[1]Level 4 Applications'!IB952=0,"",'[1]Level 4 Applications'!IB952)</f>
        <v>Q4 2027</v>
      </c>
      <c r="AG959" s="6" t="s">
        <v>161</v>
      </c>
    </row>
    <row r="960" spans="1:41">
      <c r="A960" s="6">
        <f>'[1]Level 4 Applications'!A953</f>
        <v>952</v>
      </c>
      <c r="B960" s="6">
        <f>'[1]Level 4 Applications'!B953</f>
        <v>0</v>
      </c>
      <c r="C960" s="42" t="str">
        <f>'[1]Level 4 Applications'!AH953</f>
        <v>1 - SABA</v>
      </c>
      <c r="D960" s="42">
        <f>'[1]Level 4 Applications'!AJ953</f>
        <v>0</v>
      </c>
      <c r="E960" s="43" t="str">
        <f>'[1]Level 4 Applications'!$AG953</f>
        <v/>
      </c>
      <c r="F960" s="43">
        <f>'[1]Level 4 Applications'!E953</f>
        <v>46001</v>
      </c>
      <c r="G960" s="43" t="str">
        <f>'[1]Level 4 Applications'!BJ953</f>
        <v>Sabattus</v>
      </c>
      <c r="H960" s="44" t="str">
        <f>'[1]Level 4 Applications'!BL953</f>
        <v>SABATTUS</v>
      </c>
      <c r="I960" s="45" t="str">
        <f>'[1]Level 4 Applications'!BM953</f>
        <v>450D1</v>
      </c>
      <c r="J960" s="43" t="str">
        <f>'[1]Level 4 Applications'!AY953</f>
        <v>Solar</v>
      </c>
      <c r="K960" s="46">
        <f>'[1]Level 4 Applications'!AZ953</f>
        <v>999</v>
      </c>
      <c r="L960" s="46">
        <f>'[1]Level 4 Applications'!BC953</f>
        <v>0</v>
      </c>
      <c r="M960" s="47" t="str">
        <f>IF(OR($AG960="EXECUTED-WITHDRAWN"),"",IF('[1]Level 4 Applications'!EE953=0,"",'[1]Level 4 Applications'!EE953))</f>
        <v/>
      </c>
      <c r="N960" s="47" t="str">
        <f>IF(OR($AG960="EXECUTED-WITHDRAWN"),"",IF('[1]Level 4 Applications'!EX953=0,"",'[1]Level 4 Applications'!EX953))</f>
        <v/>
      </c>
      <c r="O960" s="47" t="str">
        <f>IF(OR($AG960="EXECUTED-WITHDRAWN"),"",IF('[1]Level 4 Applications'!EF953=0,"",'[1]Level 4 Applications'!EF953))</f>
        <v/>
      </c>
      <c r="P960" s="47" t="str">
        <f>IF(OR($AG960="EXECUTED-WITHDRAWN"),"",IF('[1]Level 4 Applications'!EY953=0,"",'[1]Level 4 Applications'!EY953))</f>
        <v/>
      </c>
      <c r="Q960" s="47" t="str">
        <f>IF(OR($AG960="EXECUTED-WITHDRAWN"),"",IF('[1]Level 4 Applications'!EG953=0,"",'[1]Level 4 Applications'!EG953))</f>
        <v/>
      </c>
      <c r="R960" s="47" t="str">
        <f>IF(OR($AG960="EXECUTED-WITHDRAWN"),"",IF('[1]Level 4 Applications'!EZ953=0,"",'[1]Level 4 Applications'!EZ953))</f>
        <v/>
      </c>
      <c r="S960" s="47" t="str">
        <f>IF(OR($AG960="EXECUTED-WITHDRAWN"),"",IF('[1]Level 4 Applications'!EH953=0,"",'[1]Level 4 Applications'!EH953))</f>
        <v/>
      </c>
      <c r="T960" s="47" t="str">
        <f>IF(OR($AG960="EXECUTED-WITHDRAWN"),"",IF('[1]Level 4 Applications'!FA953=0,"",'[1]Level 4 Applications'!FA953))</f>
        <v/>
      </c>
      <c r="U960" s="47" t="s">
        <v>125</v>
      </c>
      <c r="V960" s="47" t="str">
        <f>IF(OR($AG960="EXECUTED-WITHDRAWN"),"",IF('[1]Level 4 Applications'!FB953=0,"",'[1]Level 4 Applications'!FB953))</f>
        <v/>
      </c>
      <c r="W960" s="48" t="str">
        <f>+IF('[1]Level 4 Applications'!HG953=0,"",'[1]Level 4 Applications'!HG953)</f>
        <v/>
      </c>
      <c r="X960" s="47" t="str">
        <f>IF(OR($AG960="EXECUTED-WITHDRAWN"),"",IF('[1]Level 4 Applications'!EJ953=0,"",'[1]Level 4 Applications'!EJ953))</f>
        <v/>
      </c>
      <c r="Y960" s="47" t="str">
        <f>IF(OR($AG960="EXECUTED-WITHDRAWN"),"",IF('[1]Level 4 Applications'!FC953=0,"",'[1]Level 4 Applications'!FC953))</f>
        <v/>
      </c>
      <c r="Z960" s="47" t="str">
        <f>IF(OR($AG960="EXECUTED-WITHDRAWN"),"",IF('[1]Level 4 Applications'!EK953=0,"",'[1]Level 4 Applications'!EK953))</f>
        <v/>
      </c>
      <c r="AA960" s="47" t="str">
        <f>IF(OR($AG960="EXECUTED-WITHDRAWN"),"",IF('[1]Level 4 Applications'!FD953=0,"",'[1]Level 4 Applications'!FD953))</f>
        <v/>
      </c>
      <c r="AB960" s="47" t="str">
        <f>IF(OR($AG960="EXECUTED-WITHDRAWN"),"",IF('[1]Level 4 Applications'!EL953=0,"",'[1]Level 4 Applications'!EL953))</f>
        <v/>
      </c>
      <c r="AC960" s="47" t="str">
        <f>IF(OR($AG960="EXECUTED-WITHDRAWN"),"",IF('[1]Level 4 Applications'!FE953=0,"",'[1]Level 4 Applications'!FE953))</f>
        <v/>
      </c>
      <c r="AD960" s="47" t="str">
        <f>IF(OR($AG960="EXECUTED-WITHDRAWN"),"",IF('[1]Level 4 Applications'!EM953=0,"",'[1]Level 4 Applications'!EM953))</f>
        <v/>
      </c>
      <c r="AE960" s="47" t="str">
        <f>IF(OR($AG960="EXECUTED-WITHDRAWN"),"",IF('[1]Level 4 Applications'!FF953=0,"",'[1]Level 4 Applications'!FF953))</f>
        <v/>
      </c>
      <c r="AF960" s="48" t="str">
        <f>+IF('[1]Level 4 Applications'!IB953=0,"",'[1]Level 4 Applications'!IB953)</f>
        <v/>
      </c>
      <c r="AG960" s="6" t="s">
        <v>161</v>
      </c>
    </row>
    <row r="961" spans="1:33">
      <c r="A961" s="6">
        <f>'[1]Level 4 Applications'!A954</f>
        <v>953</v>
      </c>
      <c r="B961" s="6">
        <f>'[1]Level 4 Applications'!B954</f>
        <v>0</v>
      </c>
      <c r="C961" s="42" t="str">
        <f>'[1]Level 4 Applications'!AH954</f>
        <v>1 - BUCK</v>
      </c>
      <c r="D961" s="42">
        <f>'[1]Level 4 Applications'!AJ954</f>
        <v>0</v>
      </c>
      <c r="E961" s="43" t="str">
        <f>'[1]Level 4 Applications'!$AG954</f>
        <v/>
      </c>
      <c r="F961" s="43">
        <f>'[1]Level 4 Applications'!E954</f>
        <v>46008</v>
      </c>
      <c r="G961" s="43" t="str">
        <f>'[1]Level 4 Applications'!BJ954</f>
        <v>Orland</v>
      </c>
      <c r="H961" s="44" t="str">
        <f>'[1]Level 4 Applications'!BL954</f>
        <v>BUCKSPORT</v>
      </c>
      <c r="I961" s="45" t="str">
        <f>'[1]Level 4 Applications'!BM954</f>
        <v>806D1</v>
      </c>
      <c r="J961" s="43" t="str">
        <f>'[1]Level 4 Applications'!AY954</f>
        <v>Solar</v>
      </c>
      <c r="K961" s="46">
        <f>'[1]Level 4 Applications'!AZ954</f>
        <v>999</v>
      </c>
      <c r="L961" s="46">
        <f>'[1]Level 4 Applications'!BC954</f>
        <v>0</v>
      </c>
      <c r="M961" s="47" t="str">
        <f>IF(OR($AG961="EXECUTED-WITHDRAWN"),"",IF('[1]Level 4 Applications'!EE954=0,"",'[1]Level 4 Applications'!EE954))</f>
        <v/>
      </c>
      <c r="N961" s="47" t="str">
        <f>IF(OR($AG961="EXECUTED-WITHDRAWN"),"",IF('[1]Level 4 Applications'!EX954=0,"",'[1]Level 4 Applications'!EX954))</f>
        <v/>
      </c>
      <c r="O961" s="47" t="str">
        <f>IF(OR($AG961="EXECUTED-WITHDRAWN"),"",IF('[1]Level 4 Applications'!EF954=0,"",'[1]Level 4 Applications'!EF954))</f>
        <v/>
      </c>
      <c r="P961" s="47" t="str">
        <f>IF(OR($AG961="EXECUTED-WITHDRAWN"),"",IF('[1]Level 4 Applications'!EY954=0,"",'[1]Level 4 Applications'!EY954))</f>
        <v/>
      </c>
      <c r="Q961" s="47" t="str">
        <f>IF(OR($AG961="EXECUTED-WITHDRAWN"),"",IF('[1]Level 4 Applications'!EG954=0,"",'[1]Level 4 Applications'!EG954))</f>
        <v/>
      </c>
      <c r="R961" s="47" t="str">
        <f>IF(OR($AG961="EXECUTED-WITHDRAWN"),"",IF('[1]Level 4 Applications'!EZ954=0,"",'[1]Level 4 Applications'!EZ954))</f>
        <v/>
      </c>
      <c r="S961" s="47" t="str">
        <f>IF(OR($AG961="EXECUTED-WITHDRAWN"),"",IF('[1]Level 4 Applications'!EH954=0,"",'[1]Level 4 Applications'!EH954))</f>
        <v/>
      </c>
      <c r="T961" s="47" t="str">
        <f>IF(OR($AG961="EXECUTED-WITHDRAWN"),"",IF('[1]Level 4 Applications'!FA954=0,"",'[1]Level 4 Applications'!FA954))</f>
        <v/>
      </c>
      <c r="U961" s="47" t="s">
        <v>125</v>
      </c>
      <c r="V961" s="47" t="str">
        <f>IF(OR($AG961="EXECUTED-WITHDRAWN"),"",IF('[1]Level 4 Applications'!FB954=0,"",'[1]Level 4 Applications'!FB954))</f>
        <v/>
      </c>
      <c r="W961" s="48" t="str">
        <f>+IF('[1]Level 4 Applications'!HG954=0,"",'[1]Level 4 Applications'!HG954)</f>
        <v/>
      </c>
      <c r="X961" s="47" t="str">
        <f>IF(OR($AG961="EXECUTED-WITHDRAWN"),"",IF('[1]Level 4 Applications'!EJ954=0,"",'[1]Level 4 Applications'!EJ954))</f>
        <v/>
      </c>
      <c r="Y961" s="47" t="str">
        <f>IF(OR($AG961="EXECUTED-WITHDRAWN"),"",IF('[1]Level 4 Applications'!FC954=0,"",'[1]Level 4 Applications'!FC954))</f>
        <v/>
      </c>
      <c r="Z961" s="47" t="str">
        <f>IF(OR($AG961="EXECUTED-WITHDRAWN"),"",IF('[1]Level 4 Applications'!EK954=0,"",'[1]Level 4 Applications'!EK954))</f>
        <v/>
      </c>
      <c r="AA961" s="47" t="str">
        <f>IF(OR($AG961="EXECUTED-WITHDRAWN"),"",IF('[1]Level 4 Applications'!FD954=0,"",'[1]Level 4 Applications'!FD954))</f>
        <v/>
      </c>
      <c r="AB961" s="47" t="str">
        <f>IF(OR($AG961="EXECUTED-WITHDRAWN"),"",IF('[1]Level 4 Applications'!EL954=0,"",'[1]Level 4 Applications'!EL954))</f>
        <v/>
      </c>
      <c r="AC961" s="47" t="str">
        <f>IF(OR($AG961="EXECUTED-WITHDRAWN"),"",IF('[1]Level 4 Applications'!FE954=0,"",'[1]Level 4 Applications'!FE954))</f>
        <v/>
      </c>
      <c r="AD961" s="47" t="str">
        <f>IF(OR($AG961="EXECUTED-WITHDRAWN"),"",IF('[1]Level 4 Applications'!EM954=0,"",'[1]Level 4 Applications'!EM954))</f>
        <v/>
      </c>
      <c r="AE961" s="47" t="str">
        <f>IF(OR($AG961="EXECUTED-WITHDRAWN"),"",IF('[1]Level 4 Applications'!FF954=0,"",'[1]Level 4 Applications'!FF954))</f>
        <v/>
      </c>
      <c r="AF961" s="48" t="str">
        <f>+IF('[1]Level 4 Applications'!IB954=0,"",'[1]Level 4 Applications'!IB954)</f>
        <v/>
      </c>
      <c r="AG961" s="6" t="s">
        <v>161</v>
      </c>
    </row>
    <row r="962" spans="1:33">
      <c r="A962" s="6">
        <f>'[1]Level 4 Applications'!A955</f>
        <v>954</v>
      </c>
      <c r="B962" s="6">
        <f>'[1]Level 4 Applications'!B955</f>
        <v>0</v>
      </c>
      <c r="C962" s="42" t="str">
        <f>'[1]Level 4 Applications'!AH955</f>
        <v>3 - NOAU</v>
      </c>
      <c r="D962" s="42">
        <f>'[1]Level 4 Applications'!AJ955</f>
        <v>878</v>
      </c>
      <c r="E962" s="43" t="str">
        <f>'[1]Level 4 Applications'!$AG955</f>
        <v>RQP-4</v>
      </c>
      <c r="F962" s="43">
        <f>'[1]Level 4 Applications'!E955</f>
        <v>46015</v>
      </c>
      <c r="G962" s="43" t="str">
        <f>'[1]Level 4 Applications'!BJ955</f>
        <v>Sidney</v>
      </c>
      <c r="H962" s="44" t="str">
        <f>'[1]Level 4 Applications'!BL955</f>
        <v>NORTH AUGUSTA</v>
      </c>
      <c r="I962" s="45" t="str">
        <f>'[1]Level 4 Applications'!BM955</f>
        <v>272D6</v>
      </c>
      <c r="J962" s="43" t="str">
        <f>'[1]Level 4 Applications'!AY955</f>
        <v>Solar</v>
      </c>
      <c r="K962" s="46">
        <f>'[1]Level 4 Applications'!AZ955</f>
        <v>999</v>
      </c>
      <c r="L962" s="46">
        <f>'[1]Level 4 Applications'!BC955</f>
        <v>0</v>
      </c>
      <c r="M962" s="47" t="str">
        <f>IF(OR($AG962="EXECUTED-WITHDRAWN"),"",IF('[1]Level 4 Applications'!EE955=0,"",'[1]Level 4 Applications'!EE955))</f>
        <v/>
      </c>
      <c r="N962" s="47" t="str">
        <f>IF(OR($AG962="EXECUTED-WITHDRAWN"),"",IF('[1]Level 4 Applications'!EX955=0,"",'[1]Level 4 Applications'!EX955))</f>
        <v/>
      </c>
      <c r="O962" s="47" t="str">
        <f>IF(OR($AG962="EXECUTED-WITHDRAWN"),"",IF('[1]Level 4 Applications'!EF955=0,"",'[1]Level 4 Applications'!EF955))</f>
        <v/>
      </c>
      <c r="P962" s="47" t="str">
        <f>IF(OR($AG962="EXECUTED-WITHDRAWN"),"",IF('[1]Level 4 Applications'!EY955=0,"",'[1]Level 4 Applications'!EY955))</f>
        <v/>
      </c>
      <c r="Q962" s="47" t="str">
        <f>IF(OR($AG962="EXECUTED-WITHDRAWN"),"",IF('[1]Level 4 Applications'!EG955=0,"",'[1]Level 4 Applications'!EG955))</f>
        <v/>
      </c>
      <c r="R962" s="47" t="str">
        <f>IF(OR($AG962="EXECUTED-WITHDRAWN"),"",IF('[1]Level 4 Applications'!EZ955=0,"",'[1]Level 4 Applications'!EZ955))</f>
        <v/>
      </c>
      <c r="S962" s="47" t="str">
        <f>IF(OR($AG962="EXECUTED-WITHDRAWN"),"",IF('[1]Level 4 Applications'!EH955=0,"",'[1]Level 4 Applications'!EH955))</f>
        <v/>
      </c>
      <c r="T962" s="47" t="str">
        <f>IF(OR($AG962="EXECUTED-WITHDRAWN"),"",IF('[1]Level 4 Applications'!FA955=0,"",'[1]Level 4 Applications'!FA955))</f>
        <v/>
      </c>
      <c r="U962" s="47" t="s">
        <v>125</v>
      </c>
      <c r="V962" s="47" t="str">
        <f>IF(OR($AG962="EXECUTED-WITHDRAWN"),"",IF('[1]Level 4 Applications'!FB955=0,"",'[1]Level 4 Applications'!FB955))</f>
        <v/>
      </c>
      <c r="W962" s="48" t="str">
        <f>+IF('[1]Level 4 Applications'!HG955=0,"",'[1]Level 4 Applications'!HG955)</f>
        <v/>
      </c>
      <c r="X962" s="47" t="str">
        <f>IF(OR($AG962="EXECUTED-WITHDRAWN"),"",IF('[1]Level 4 Applications'!EJ955=0,"",'[1]Level 4 Applications'!EJ955))</f>
        <v/>
      </c>
      <c r="Y962" s="47" t="str">
        <f>IF(OR($AG962="EXECUTED-WITHDRAWN"),"",IF('[1]Level 4 Applications'!FC955=0,"",'[1]Level 4 Applications'!FC955))</f>
        <v/>
      </c>
      <c r="Z962" s="47" t="str">
        <f>IF(OR($AG962="EXECUTED-WITHDRAWN"),"",IF('[1]Level 4 Applications'!EK955=0,"",'[1]Level 4 Applications'!EK955))</f>
        <v/>
      </c>
      <c r="AA962" s="47" t="str">
        <f>IF(OR($AG962="EXECUTED-WITHDRAWN"),"",IF('[1]Level 4 Applications'!FD955=0,"",'[1]Level 4 Applications'!FD955))</f>
        <v/>
      </c>
      <c r="AB962" s="47" t="str">
        <f>IF(OR($AG962="EXECUTED-WITHDRAWN"),"",IF('[1]Level 4 Applications'!EL955=0,"",'[1]Level 4 Applications'!EL955))</f>
        <v/>
      </c>
      <c r="AC962" s="47" t="str">
        <f>IF(OR($AG962="EXECUTED-WITHDRAWN"),"",IF('[1]Level 4 Applications'!FE955=0,"",'[1]Level 4 Applications'!FE955))</f>
        <v/>
      </c>
      <c r="AD962" s="47" t="str">
        <f>IF(OR($AG962="EXECUTED-WITHDRAWN"),"",IF('[1]Level 4 Applications'!EM955=0,"",'[1]Level 4 Applications'!EM955))</f>
        <v/>
      </c>
      <c r="AE962" s="47" t="str">
        <f>IF(OR($AG962="EXECUTED-WITHDRAWN"),"",IF('[1]Level 4 Applications'!FF955=0,"",'[1]Level 4 Applications'!FF955))</f>
        <v/>
      </c>
      <c r="AF962" s="48" t="str">
        <f>+IF('[1]Level 4 Applications'!IB955=0,"",'[1]Level 4 Applications'!IB955)</f>
        <v/>
      </c>
      <c r="AG962" s="6" t="s">
        <v>161</v>
      </c>
    </row>
    <row r="963" spans="1:33">
      <c r="A963" s="6">
        <f>'[1]Level 4 Applications'!A956</f>
        <v>955</v>
      </c>
      <c r="B963" s="6">
        <f>'[1]Level 4 Applications'!B956</f>
        <v>0</v>
      </c>
      <c r="C963" s="42" t="str">
        <f>'[1]Level 4 Applications'!AH956</f>
        <v>1 - GARD</v>
      </c>
      <c r="D963" s="42">
        <f>'[1]Level 4 Applications'!AJ956</f>
        <v>0</v>
      </c>
      <c r="E963" s="43" t="str">
        <f>'[1]Level 4 Applications'!$AG956</f>
        <v/>
      </c>
      <c r="F963" s="43">
        <f>'[1]Level 4 Applications'!E956</f>
        <v>46020</v>
      </c>
      <c r="G963" s="43" t="str">
        <f>'[1]Level 4 Applications'!BJ956</f>
        <v>Gardiner</v>
      </c>
      <c r="H963" s="44" t="str">
        <f>'[1]Level 4 Applications'!BL956</f>
        <v>GARDINER</v>
      </c>
      <c r="I963" s="45" t="str">
        <f>'[1]Level 4 Applications'!BM956</f>
        <v>226D2</v>
      </c>
      <c r="J963" s="43" t="str">
        <f>'[1]Level 4 Applications'!AY956</f>
        <v>Solar</v>
      </c>
      <c r="K963" s="46">
        <f>'[1]Level 4 Applications'!AZ956</f>
        <v>999</v>
      </c>
      <c r="L963" s="46">
        <f>'[1]Level 4 Applications'!BC956</f>
        <v>0</v>
      </c>
      <c r="M963" s="47" t="str">
        <f>IF(OR($AG963="EXECUTED-WITHDRAWN"),"",IF('[1]Level 4 Applications'!EE956=0,"",'[1]Level 4 Applications'!EE956))</f>
        <v/>
      </c>
      <c r="N963" s="47" t="str">
        <f>IF(OR($AG963="EXECUTED-WITHDRAWN"),"",IF('[1]Level 4 Applications'!EX956=0,"",'[1]Level 4 Applications'!EX956))</f>
        <v/>
      </c>
      <c r="O963" s="47" t="str">
        <f>IF(OR($AG963="EXECUTED-WITHDRAWN"),"",IF('[1]Level 4 Applications'!EF956=0,"",'[1]Level 4 Applications'!EF956))</f>
        <v/>
      </c>
      <c r="P963" s="47" t="str">
        <f>IF(OR($AG963="EXECUTED-WITHDRAWN"),"",IF('[1]Level 4 Applications'!EY956=0,"",'[1]Level 4 Applications'!EY956))</f>
        <v/>
      </c>
      <c r="Q963" s="47" t="str">
        <f>IF(OR($AG963="EXECUTED-WITHDRAWN"),"",IF('[1]Level 4 Applications'!EG956=0,"",'[1]Level 4 Applications'!EG956))</f>
        <v/>
      </c>
      <c r="R963" s="47" t="str">
        <f>IF(OR($AG963="EXECUTED-WITHDRAWN"),"",IF('[1]Level 4 Applications'!EZ956=0,"",'[1]Level 4 Applications'!EZ956))</f>
        <v/>
      </c>
      <c r="S963" s="47" t="str">
        <f>IF(OR($AG963="EXECUTED-WITHDRAWN"),"",IF('[1]Level 4 Applications'!EH956=0,"",'[1]Level 4 Applications'!EH956))</f>
        <v/>
      </c>
      <c r="T963" s="47" t="str">
        <f>IF(OR($AG963="EXECUTED-WITHDRAWN"),"",IF('[1]Level 4 Applications'!FA956=0,"",'[1]Level 4 Applications'!FA956))</f>
        <v/>
      </c>
      <c r="U963" s="47" t="s">
        <v>125</v>
      </c>
      <c r="V963" s="47" t="str">
        <f>IF(OR($AG963="EXECUTED-WITHDRAWN"),"",IF('[1]Level 4 Applications'!FB956=0,"",'[1]Level 4 Applications'!FB956))</f>
        <v/>
      </c>
      <c r="W963" s="48" t="str">
        <f>+IF('[1]Level 4 Applications'!HG956=0,"",'[1]Level 4 Applications'!HG956)</f>
        <v/>
      </c>
      <c r="X963" s="47" t="str">
        <f>IF(OR($AG963="EXECUTED-WITHDRAWN"),"",IF('[1]Level 4 Applications'!EJ956=0,"",'[1]Level 4 Applications'!EJ956))</f>
        <v/>
      </c>
      <c r="Y963" s="47" t="str">
        <f>IF(OR($AG963="EXECUTED-WITHDRAWN"),"",IF('[1]Level 4 Applications'!FC956=0,"",'[1]Level 4 Applications'!FC956))</f>
        <v/>
      </c>
      <c r="Z963" s="47" t="str">
        <f>IF(OR($AG963="EXECUTED-WITHDRAWN"),"",IF('[1]Level 4 Applications'!EK956=0,"",'[1]Level 4 Applications'!EK956))</f>
        <v/>
      </c>
      <c r="AA963" s="47" t="str">
        <f>IF(OR($AG963="EXECUTED-WITHDRAWN"),"",IF('[1]Level 4 Applications'!FD956=0,"",'[1]Level 4 Applications'!FD956))</f>
        <v/>
      </c>
      <c r="AB963" s="47" t="str">
        <f>IF(OR($AG963="EXECUTED-WITHDRAWN"),"",IF('[1]Level 4 Applications'!EL956=0,"",'[1]Level 4 Applications'!EL956))</f>
        <v/>
      </c>
      <c r="AC963" s="47" t="str">
        <f>IF(OR($AG963="EXECUTED-WITHDRAWN"),"",IF('[1]Level 4 Applications'!FE956=0,"",'[1]Level 4 Applications'!FE956))</f>
        <v/>
      </c>
      <c r="AD963" s="47" t="str">
        <f>IF(OR($AG963="EXECUTED-WITHDRAWN"),"",IF('[1]Level 4 Applications'!EM956=0,"",'[1]Level 4 Applications'!EM956))</f>
        <v/>
      </c>
      <c r="AE963" s="47" t="str">
        <f>IF(OR($AG963="EXECUTED-WITHDRAWN"),"",IF('[1]Level 4 Applications'!FF956=0,"",'[1]Level 4 Applications'!FF956))</f>
        <v/>
      </c>
      <c r="AF963" s="48" t="str">
        <f>+IF('[1]Level 4 Applications'!IB956=0,"",'[1]Level 4 Applications'!IB956)</f>
        <v/>
      </c>
      <c r="AG963" s="6" t="s">
        <v>161</v>
      </c>
    </row>
    <row r="964" spans="1:33">
      <c r="A964" s="6">
        <f>'[1]Level 4 Applications'!A957</f>
        <v>956</v>
      </c>
      <c r="B964" s="6">
        <f>'[1]Level 4 Applications'!B957</f>
        <v>0</v>
      </c>
      <c r="C964" s="42" t="str">
        <f>'[1]Level 4 Applications'!AH957</f>
        <v>1 - COMR</v>
      </c>
      <c r="D964" s="42">
        <f>'[1]Level 4 Applications'!AJ957</f>
        <v>0</v>
      </c>
      <c r="E964" s="43" t="str">
        <f>'[1]Level 4 Applications'!$AG957</f>
        <v/>
      </c>
      <c r="F964" s="43">
        <f>'[1]Level 4 Applications'!E957</f>
        <v>46020</v>
      </c>
      <c r="G964" s="43" t="str">
        <f>'[1]Level 4 Applications'!BJ957</f>
        <v>Whitefield</v>
      </c>
      <c r="H964" s="44" t="str">
        <f>'[1]Level 4 Applications'!BL957</f>
        <v>COOPERS MILLS ROAD</v>
      </c>
      <c r="I964" s="45" t="str">
        <f>'[1]Level 4 Applications'!BM957</f>
        <v>230D2</v>
      </c>
      <c r="J964" s="43" t="str">
        <f>'[1]Level 4 Applications'!AY957</f>
        <v>Solar</v>
      </c>
      <c r="K964" s="46">
        <f>'[1]Level 4 Applications'!AZ957</f>
        <v>999</v>
      </c>
      <c r="L964" s="46">
        <f>'[1]Level 4 Applications'!BC957</f>
        <v>0</v>
      </c>
      <c r="M964" s="47" t="str">
        <f>IF(OR($AG964="EXECUTED-WITHDRAWN"),"",IF('[1]Level 4 Applications'!EE957=0,"",'[1]Level 4 Applications'!EE957))</f>
        <v/>
      </c>
      <c r="N964" s="47" t="str">
        <f>IF(OR($AG964="EXECUTED-WITHDRAWN"),"",IF('[1]Level 4 Applications'!EX957=0,"",'[1]Level 4 Applications'!EX957))</f>
        <v/>
      </c>
      <c r="O964" s="47" t="str">
        <f>IF(OR($AG964="EXECUTED-WITHDRAWN"),"",IF('[1]Level 4 Applications'!EF957=0,"",'[1]Level 4 Applications'!EF957))</f>
        <v/>
      </c>
      <c r="P964" s="47" t="str">
        <f>IF(OR($AG964="EXECUTED-WITHDRAWN"),"",IF('[1]Level 4 Applications'!EY957=0,"",'[1]Level 4 Applications'!EY957))</f>
        <v/>
      </c>
      <c r="Q964" s="47" t="str">
        <f>IF(OR($AG964="EXECUTED-WITHDRAWN"),"",IF('[1]Level 4 Applications'!EG957=0,"",'[1]Level 4 Applications'!EG957))</f>
        <v/>
      </c>
      <c r="R964" s="47" t="str">
        <f>IF(OR($AG964="EXECUTED-WITHDRAWN"),"",IF('[1]Level 4 Applications'!EZ957=0,"",'[1]Level 4 Applications'!EZ957))</f>
        <v/>
      </c>
      <c r="S964" s="47" t="str">
        <f>IF(OR($AG964="EXECUTED-WITHDRAWN"),"",IF('[1]Level 4 Applications'!EH957=0,"",'[1]Level 4 Applications'!EH957))</f>
        <v/>
      </c>
      <c r="T964" s="47" t="str">
        <f>IF(OR($AG964="EXECUTED-WITHDRAWN"),"",IF('[1]Level 4 Applications'!FA957=0,"",'[1]Level 4 Applications'!FA957))</f>
        <v/>
      </c>
      <c r="U964" s="47" t="s">
        <v>125</v>
      </c>
      <c r="V964" s="47" t="str">
        <f>IF(OR($AG964="EXECUTED-WITHDRAWN"),"",IF('[1]Level 4 Applications'!FB957=0,"",'[1]Level 4 Applications'!FB957))</f>
        <v/>
      </c>
      <c r="W964" s="48" t="str">
        <f>+IF('[1]Level 4 Applications'!HG957=0,"",'[1]Level 4 Applications'!HG957)</f>
        <v/>
      </c>
      <c r="X964" s="47" t="str">
        <f>IF(OR($AG964="EXECUTED-WITHDRAWN"),"",IF('[1]Level 4 Applications'!EJ957=0,"",'[1]Level 4 Applications'!EJ957))</f>
        <v/>
      </c>
      <c r="Y964" s="47" t="str">
        <f>IF(OR($AG964="EXECUTED-WITHDRAWN"),"",IF('[1]Level 4 Applications'!FC957=0,"",'[1]Level 4 Applications'!FC957))</f>
        <v/>
      </c>
      <c r="Z964" s="47" t="str">
        <f>IF(OR($AG964="EXECUTED-WITHDRAWN"),"",IF('[1]Level 4 Applications'!EK957=0,"",'[1]Level 4 Applications'!EK957))</f>
        <v/>
      </c>
      <c r="AA964" s="47" t="str">
        <f>IF(OR($AG964="EXECUTED-WITHDRAWN"),"",IF('[1]Level 4 Applications'!FD957=0,"",'[1]Level 4 Applications'!FD957))</f>
        <v/>
      </c>
      <c r="AB964" s="47" t="str">
        <f>IF(OR($AG964="EXECUTED-WITHDRAWN"),"",IF('[1]Level 4 Applications'!EL957=0,"",'[1]Level 4 Applications'!EL957))</f>
        <v/>
      </c>
      <c r="AC964" s="47" t="str">
        <f>IF(OR($AG964="EXECUTED-WITHDRAWN"),"",IF('[1]Level 4 Applications'!FE957=0,"",'[1]Level 4 Applications'!FE957))</f>
        <v/>
      </c>
      <c r="AD964" s="47" t="str">
        <f>IF(OR($AG964="EXECUTED-WITHDRAWN"),"",IF('[1]Level 4 Applications'!EM957=0,"",'[1]Level 4 Applications'!EM957))</f>
        <v/>
      </c>
      <c r="AE964" s="47" t="str">
        <f>IF(OR($AG964="EXECUTED-WITHDRAWN"),"",IF('[1]Level 4 Applications'!FF957=0,"",'[1]Level 4 Applications'!FF957))</f>
        <v/>
      </c>
      <c r="AF964" s="48" t="str">
        <f>+IF('[1]Level 4 Applications'!IB957=0,"",'[1]Level 4 Applications'!IB957)</f>
        <v>Q4 2027</v>
      </c>
      <c r="AG964" s="6" t="s">
        <v>161</v>
      </c>
    </row>
    <row r="965" spans="1:33">
      <c r="A965" s="6">
        <f>'[1]Level 4 Applications'!A958</f>
        <v>957</v>
      </c>
      <c r="B965" s="6">
        <f>'[1]Level 4 Applications'!B958</f>
        <v>0</v>
      </c>
      <c r="C965" s="42" t="str">
        <f>'[1]Level 4 Applications'!AH958</f>
        <v>4 - NOAU</v>
      </c>
      <c r="D965" s="42">
        <f>'[1]Level 4 Applications'!AJ958</f>
        <v>954</v>
      </c>
      <c r="E965" s="43" t="str">
        <f>'[1]Level 4 Applications'!$AG958</f>
        <v/>
      </c>
      <c r="F965" s="43">
        <f>'[1]Level 4 Applications'!E958</f>
        <v>46021</v>
      </c>
      <c r="G965" s="43" t="str">
        <f>'[1]Level 4 Applications'!BJ958</f>
        <v>Sidney</v>
      </c>
      <c r="H965" s="44" t="str">
        <f>'[1]Level 4 Applications'!BL958</f>
        <v>NORTH AUGUSTA</v>
      </c>
      <c r="I965" s="45" t="str">
        <f>'[1]Level 4 Applications'!BM958</f>
        <v>272D6</v>
      </c>
      <c r="J965" s="43" t="str">
        <f>'[1]Level 4 Applications'!AY958</f>
        <v>Solar</v>
      </c>
      <c r="K965" s="46">
        <f>'[1]Level 4 Applications'!AZ958</f>
        <v>999</v>
      </c>
      <c r="L965" s="46">
        <f>'[1]Level 4 Applications'!BC958</f>
        <v>0</v>
      </c>
      <c r="M965" s="47" t="str">
        <f>IF(OR($AG965="EXECUTED-WITHDRAWN"),"",IF('[1]Level 4 Applications'!EE958=0,"",'[1]Level 4 Applications'!EE958))</f>
        <v/>
      </c>
      <c r="N965" s="47" t="str">
        <f>IF(OR($AG965="EXECUTED-WITHDRAWN"),"",IF('[1]Level 4 Applications'!EX958=0,"",'[1]Level 4 Applications'!EX958))</f>
        <v/>
      </c>
      <c r="O965" s="47" t="str">
        <f>IF(OR($AG965="EXECUTED-WITHDRAWN"),"",IF('[1]Level 4 Applications'!EF958=0,"",'[1]Level 4 Applications'!EF958))</f>
        <v/>
      </c>
      <c r="P965" s="47" t="str">
        <f>IF(OR($AG965="EXECUTED-WITHDRAWN"),"",IF('[1]Level 4 Applications'!EY958=0,"",'[1]Level 4 Applications'!EY958))</f>
        <v/>
      </c>
      <c r="Q965" s="47" t="str">
        <f>IF(OR($AG965="EXECUTED-WITHDRAWN"),"",IF('[1]Level 4 Applications'!EG958=0,"",'[1]Level 4 Applications'!EG958))</f>
        <v/>
      </c>
      <c r="R965" s="47" t="str">
        <f>IF(OR($AG965="EXECUTED-WITHDRAWN"),"",IF('[1]Level 4 Applications'!EZ958=0,"",'[1]Level 4 Applications'!EZ958))</f>
        <v/>
      </c>
      <c r="S965" s="47" t="str">
        <f>IF(OR($AG965="EXECUTED-WITHDRAWN"),"",IF('[1]Level 4 Applications'!EH958=0,"",'[1]Level 4 Applications'!EH958))</f>
        <v/>
      </c>
      <c r="T965" s="47" t="str">
        <f>IF(OR($AG965="EXECUTED-WITHDRAWN"),"",IF('[1]Level 4 Applications'!FA958=0,"",'[1]Level 4 Applications'!FA958))</f>
        <v/>
      </c>
      <c r="U965" s="47" t="s">
        <v>125</v>
      </c>
      <c r="V965" s="47" t="str">
        <f>IF(OR($AG965="EXECUTED-WITHDRAWN"),"",IF('[1]Level 4 Applications'!FB958=0,"",'[1]Level 4 Applications'!FB958))</f>
        <v/>
      </c>
      <c r="W965" s="48" t="str">
        <f>+IF('[1]Level 4 Applications'!HG958=0,"",'[1]Level 4 Applications'!HG958)</f>
        <v/>
      </c>
      <c r="X965" s="47" t="str">
        <f>IF(OR($AG965="EXECUTED-WITHDRAWN"),"",IF('[1]Level 4 Applications'!EJ958=0,"",'[1]Level 4 Applications'!EJ958))</f>
        <v/>
      </c>
      <c r="Y965" s="47" t="str">
        <f>IF(OR($AG965="EXECUTED-WITHDRAWN"),"",IF('[1]Level 4 Applications'!FC958=0,"",'[1]Level 4 Applications'!FC958))</f>
        <v/>
      </c>
      <c r="Z965" s="47" t="str">
        <f>IF(OR($AG965="EXECUTED-WITHDRAWN"),"",IF('[1]Level 4 Applications'!EK958=0,"",'[1]Level 4 Applications'!EK958))</f>
        <v/>
      </c>
      <c r="AA965" s="47" t="str">
        <f>IF(OR($AG965="EXECUTED-WITHDRAWN"),"",IF('[1]Level 4 Applications'!FD958=0,"",'[1]Level 4 Applications'!FD958))</f>
        <v/>
      </c>
      <c r="AB965" s="47" t="str">
        <f>IF(OR($AG965="EXECUTED-WITHDRAWN"),"",IF('[1]Level 4 Applications'!EL958=0,"",'[1]Level 4 Applications'!EL958))</f>
        <v/>
      </c>
      <c r="AC965" s="47" t="str">
        <f>IF(OR($AG965="EXECUTED-WITHDRAWN"),"",IF('[1]Level 4 Applications'!FE958=0,"",'[1]Level 4 Applications'!FE958))</f>
        <v/>
      </c>
      <c r="AD965" s="47" t="str">
        <f>IF(OR($AG965="EXECUTED-WITHDRAWN"),"",IF('[1]Level 4 Applications'!EM958=0,"",'[1]Level 4 Applications'!EM958))</f>
        <v/>
      </c>
      <c r="AE965" s="47" t="str">
        <f>IF(OR($AG965="EXECUTED-WITHDRAWN"),"",IF('[1]Level 4 Applications'!FF958=0,"",'[1]Level 4 Applications'!FF958))</f>
        <v/>
      </c>
      <c r="AF965" s="48" t="str">
        <f>+IF('[1]Level 4 Applications'!IB958=0,"",'[1]Level 4 Applications'!IB958)</f>
        <v/>
      </c>
      <c r="AG965" s="6" t="s">
        <v>161</v>
      </c>
    </row>
    <row r="966" spans="1:33">
      <c r="A966" s="6"/>
      <c r="B966" s="6"/>
      <c r="Y966" s="106"/>
    </row>
    <row r="967" spans="1:33">
      <c r="A967" s="6"/>
      <c r="B967" s="6"/>
    </row>
    <row r="968" spans="1:33">
      <c r="A968" s="6"/>
      <c r="B968" s="6"/>
    </row>
    <row r="969" spans="1:33">
      <c r="A969" s="6"/>
      <c r="B969" s="6"/>
    </row>
    <row r="970" spans="1:33">
      <c r="A970" s="6"/>
      <c r="B970" s="6"/>
    </row>
    <row r="971" spans="1:33">
      <c r="A971" s="6"/>
      <c r="B971" s="6"/>
    </row>
    <row r="972" spans="1:33">
      <c r="A972" s="6"/>
      <c r="B972" s="6"/>
    </row>
    <row r="973" spans="1:33">
      <c r="A973" s="6"/>
      <c r="B973" s="6"/>
    </row>
    <row r="974" spans="1:33">
      <c r="A974" s="6"/>
      <c r="B974" s="6"/>
    </row>
    <row r="975" spans="1:33">
      <c r="A975" s="6"/>
      <c r="B975" s="6"/>
    </row>
    <row r="976" spans="1:33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65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66:B1414">
    <cfRule type="duplicateValues" dxfId="20" priority="20"/>
  </conditionalFormatting>
  <conditionalFormatting sqref="B966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&amp;C_x000D_&amp;1#&amp;"Calibri"&amp;12&amp;K0000FF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666415-4BDC-4F5F-9FFB-8661C1896314}"/>
</file>

<file path=customXml/itemProps2.xml><?xml version="1.0" encoding="utf-8"?>
<ds:datastoreItem xmlns:ds="http://schemas.openxmlformats.org/officeDocument/2006/customXml" ds:itemID="{7E5E2AD1-13A6-4D9A-A633-A79618F2052F}"/>
</file>

<file path=customXml/itemProps3.xml><?xml version="1.0" encoding="utf-8"?>
<ds:datastoreItem xmlns:ds="http://schemas.openxmlformats.org/officeDocument/2006/customXml" ds:itemID="{08AE1AC1-3813-4D86-A406-2BC1724073FF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2026-02-20T17:52:45Z</dcterms:created>
  <dcterms:modified xsi:type="dcterms:W3CDTF">2026-02-23T22:28:52Z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