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U:\USER\WRK_GRP\T-Rev\CMP\MPUC Challenge\2023 Filing\MPUC Response\"/>
    </mc:Choice>
  </mc:AlternateContent>
  <xr:revisionPtr revIDLastSave="0" documentId="13_ncr:1_{D40DA33C-239C-400C-A393-BA760070DEFE}" xr6:coauthVersionLast="47" xr6:coauthVersionMax="47" xr10:uidLastSave="{00000000-0000-0000-0000-000000000000}"/>
  <bookViews>
    <workbookView xWindow="-51720" yWindow="-120" windowWidth="51840" windowHeight="21240" xr2:uid="{C66D0886-19D1-4A5A-BCE6-51D7C35B690A}"/>
  </bookViews>
  <sheets>
    <sheet name="MPUC 1-42" sheetId="1" r:id="rId1"/>
  </sheets>
  <definedNames>
    <definedName name="_xlnm._FilterDatabase" localSheetId="0" hidden="1">'MPUC 1-42'!$A$8:$D$85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3" i="1" l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D84" i="1"/>
  <c r="C84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29" i="1" l="1"/>
  <c r="E84" i="1" s="1"/>
</calcChain>
</file>

<file path=xl/sharedStrings.xml><?xml version="1.0" encoding="utf-8"?>
<sst xmlns="http://schemas.openxmlformats.org/spreadsheetml/2006/main" count="87" uniqueCount="84">
  <si>
    <t>ORDER DESCRIPTION</t>
  </si>
  <si>
    <t>2023</t>
  </si>
  <si>
    <t>2022</t>
  </si>
  <si>
    <t>2023-2022</t>
  </si>
  <si>
    <t>Meter Services -Time</t>
  </si>
  <si>
    <t>Networks Apps - CMP</t>
  </si>
  <si>
    <t>935/932-Telecom -Comm Equipment Maint</t>
  </si>
  <si>
    <t>935/932-Telecom-Fiber, Microwave Maint</t>
  </si>
  <si>
    <t>CMP Infrastructure</t>
  </si>
  <si>
    <t>CMP Ops &amp; Comp - General &amp; Admin Exps</t>
  </si>
  <si>
    <t>CMP to UI Gen Con OH Capex 066</t>
  </si>
  <si>
    <t>CMP to NYSEG Interco CapEx UI-N0154</t>
  </si>
  <si>
    <t>CMP to RGE Interco CapEx UI-R0124</t>
  </si>
  <si>
    <t>Cyber Security Ex Services OM Dist</t>
  </si>
  <si>
    <t>CMP to RGE GIS Interco  RC2J000071</t>
  </si>
  <si>
    <t>CMP to NYSEG GIS Interco  RC2J000071</t>
  </si>
  <si>
    <t>CMP Interco to NY AMI to NYSEG</t>
  </si>
  <si>
    <t>CMP Interco to NY AMI to RGE</t>
  </si>
  <si>
    <t>CMP Interco Energy Mngr - NY AMI RGE</t>
  </si>
  <si>
    <t>CMP to RG&amp;E INTERCO Labor  - Innovations</t>
  </si>
  <si>
    <t>CMP to NYSEG INTERCO Labor  - Innovation</t>
  </si>
  <si>
    <t>CMP to UI INTERCO Labor  - Innovations</t>
  </si>
  <si>
    <t>Lab-Ben F9350 MAINT OF GENERAL PLANT</t>
  </si>
  <si>
    <t>CMP OMS External Services OM</t>
  </si>
  <si>
    <t>CMP to RGE Interco UI-R5505</t>
  </si>
  <si>
    <t>CMP to UI Interco UI-U5177</t>
  </si>
  <si>
    <t>CMP to NYSEG Interco UI-N5438</t>
  </si>
  <si>
    <t>CMP to SCG Interco ICAM UI-S4058</t>
  </si>
  <si>
    <t>CMP to RGE Interco ICAM UI-R5559</t>
  </si>
  <si>
    <t>CMP to CNG Interco ICAM UI-G4057</t>
  </si>
  <si>
    <t>CMP to BGC Interco ICAM UI-B4059</t>
  </si>
  <si>
    <t>CMP to NYSEG Interco ICAM UI-N5580</t>
  </si>
  <si>
    <t>CMP to RGE Interco SN UI-R5559</t>
  </si>
  <si>
    <t>CMP to UI ICAM CC66</t>
  </si>
  <si>
    <t>Cyber Security Ex Services OM Tran</t>
  </si>
  <si>
    <t>DO NOT USE - REPLACEMENT ODR 9400105804</t>
  </si>
  <si>
    <t>CMP Smart Metering SW\HW CMP</t>
  </si>
  <si>
    <t>RGE AMI - CMP Customer Service</t>
  </si>
  <si>
    <t>935/932-Telecom - Radio Maintenance</t>
  </si>
  <si>
    <t>NYSEG AMI - Telecom ME</t>
  </si>
  <si>
    <t>RGE AMI - Telecom ME</t>
  </si>
  <si>
    <t>Mobile App Proj - CMP to RGE CAPEX</t>
  </si>
  <si>
    <t>CMP Labor InterCo RC2J000066</t>
  </si>
  <si>
    <t>Oversight Risk Ex Services OM</t>
  </si>
  <si>
    <t>Meter Services - Routine Duties</t>
  </si>
  <si>
    <t>CSMP General ? CMP</t>
  </si>
  <si>
    <t>Cyber Security Ex Services OM CMP</t>
  </si>
  <si>
    <t>ASD Infrastructure - CAC CMP</t>
  </si>
  <si>
    <t>Other Infrastructure - CAC CMP</t>
  </si>
  <si>
    <t>ASD Infrastructure - ECS CMP</t>
  </si>
  <si>
    <t>CMP - Infrastructure Maintenance</t>
  </si>
  <si>
    <t>HW Networks - CMP</t>
  </si>
  <si>
    <t>03.04.00  Misc HW IOC - CMP</t>
  </si>
  <si>
    <t>03.03.00 Precisely-Pitney Bowes SW Subsc</t>
  </si>
  <si>
    <t>03.04.00 CMP - MFD HW Maint</t>
  </si>
  <si>
    <t>CMP to UI Infrastructure Support OM</t>
  </si>
  <si>
    <t>CMP Infra. HW General</t>
  </si>
  <si>
    <t>CMP to UI Gen Con OH Capex 071</t>
  </si>
  <si>
    <t>01.02.02 CMP COVID-19 Wellness -DNU</t>
  </si>
  <si>
    <t>Cyber Security Ex Services OM</t>
  </si>
  <si>
    <t>HW Wintel CMP</t>
  </si>
  <si>
    <t>CMP to NYSEG Interco Cap AMI RC2J000029</t>
  </si>
  <si>
    <t>CMP to RGE Interco Cap AMI RC2J000029</t>
  </si>
  <si>
    <t>ET-CYCLE ALLOCATION OTHER NET 9350</t>
  </si>
  <si>
    <t>ED-CYCLE ALLOCATION OTHER NET 9350</t>
  </si>
  <si>
    <t>DO NOT USE - REPLACEMENT ODR 9400105784</t>
  </si>
  <si>
    <t>CMP Interco Energy Mngr - NY AMI NYSEG</t>
  </si>
  <si>
    <t>Do not use</t>
  </si>
  <si>
    <t>CMP Primavera PPM Cloud O&amp;M</t>
  </si>
  <si>
    <t>CMP Data Analytics - C</t>
  </si>
  <si>
    <t>01.02.02 CMP COVID-19 Cleaning-Var - Oth</t>
  </si>
  <si>
    <t>DO NOT USE - REPLACEMENT ODR 9400103322</t>
  </si>
  <si>
    <t>Telecom Engineering - General</t>
  </si>
  <si>
    <t>01.02.02 CMP COVID-19 Cleaning Var - AGO</t>
  </si>
  <si>
    <t>01.02.02 CMP COVID-19 Cleaning-Var - PSC</t>
  </si>
  <si>
    <t>ECS Maintenance</t>
  </si>
  <si>
    <t>Grand Total</t>
  </si>
  <si>
    <t>LINE</t>
  </si>
  <si>
    <t>Central Maine Power Company (CMP)</t>
  </si>
  <si>
    <t>2024 ISO New England Inc. Transmission, Markets and Services Tariff</t>
  </si>
  <si>
    <t>Docket No. ER20-2054</t>
  </si>
  <si>
    <t>Maine Public Utilities Commission (MPUC)</t>
  </si>
  <si>
    <t>MPUC-CMP-1-42 Attachment 1</t>
  </si>
  <si>
    <t>FERC Account 935 – Maintenance of General Plant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</si>
</sst>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6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17">
    <xf numFmtId="0" fontId="0" fillId="0" borderId="0" xfId="0"/>
    <xf numFmtId="0" fontId="0" fillId="0" borderId="0" xfId="0" applyAlignment="1">
      <alignment vertical="top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vertical="top"/>
    </xf>
    <xf numFmtId="0" fontId="4" fillId="0" borderId="1" xfId="0" applyFont="1" applyBorder="1" applyAlignment="1">
      <alignment vertical="top"/>
    </xf>
    <xf numFmtId="0" fontId="3" fillId="0" borderId="0" xfId="0" applyFont="1" applyAlignment="1">
      <alignment vertical="top"/>
    </xf>
    <xf numFmtId="43" fontId="3" fillId="0" borderId="0" xfId="2" applyFont="1" applyAlignment="1">
      <alignment vertical="top"/>
    </xf>
    <xf numFmtId="0" fontId="5" fillId="0" borderId="0" xfId="0" applyFont="1" applyAlignment="1">
      <alignment vertical="top"/>
    </xf>
    <xf numFmtId="44" fontId="4" fillId="0" borderId="0" xfId="1" applyFont="1" applyAlignment="1">
      <alignment vertical="top"/>
    </xf>
    <xf numFmtId="44" fontId="4" fillId="0" borderId="1" xfId="1" applyFont="1" applyBorder="1" applyAlignment="1">
      <alignment vertical="top"/>
    </xf>
    <xf numFmtId="0" fontId="4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0" fontId="3" fillId="0" borderId="0" xfId="0" applyFont="1" applyAlignment="1">
      <alignment horizontal="left" vertical="top"/>
    </xf>
    <xf numFmtId="44" fontId="3" fillId="0" borderId="2" xfId="1" applyFont="1" applyBorder="1" applyAlignment="1">
      <alignment vertical="top"/>
    </xf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horizontal="left" vertical="top"/>
    </xf>
  </cellXfs>
  <cellStyles count="3">
    <cellStyle name="Comma 3" xfId="2" xr:uid="{B3A32EB7-3C23-44C1-AACB-4987D1172AC3}"/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A990F5-A659-4ECF-A8A4-AF287D69CAA8}">
  <dimension ref="A1:E86"/>
  <sheetViews>
    <sheetView tabSelected="1" zoomScaleNormal="100" workbookViewId="0">
      <selection sqref="A1:E1"/>
    </sheetView>
  </sheetViews>
  <sheetFormatPr defaultColWidth="9.1796875" defaultRowHeight="12.5" x14ac:dyDescent="0.25"/>
  <cols>
    <col min="1" max="1" width="5.08984375" style="11" customWidth="1"/>
    <col min="2" max="2" width="38" style="1" customWidth="1"/>
    <col min="3" max="3" width="19.54296875" style="1" customWidth="1"/>
    <col min="4" max="4" width="14.54296875" style="1" customWidth="1"/>
    <col min="5" max="5" width="17.453125" style="1" customWidth="1"/>
    <col min="6" max="6" width="15.1796875" style="1" customWidth="1"/>
    <col min="7" max="16384" width="9.1796875" style="1"/>
  </cols>
  <sheetData>
    <row r="1" spans="1:5" ht="13" x14ac:dyDescent="0.25">
      <c r="A1" s="15" t="s">
        <v>78</v>
      </c>
      <c r="B1" s="15"/>
      <c r="C1" s="15"/>
      <c r="D1" s="15"/>
      <c r="E1" s="15"/>
    </row>
    <row r="2" spans="1:5" ht="13" x14ac:dyDescent="0.25">
      <c r="A2" s="15" t="s">
        <v>79</v>
      </c>
      <c r="B2" s="15"/>
      <c r="C2" s="15"/>
      <c r="D2" s="15"/>
      <c r="E2" s="15"/>
    </row>
    <row r="3" spans="1:5" ht="13" x14ac:dyDescent="0.25">
      <c r="A3" s="15" t="s">
        <v>80</v>
      </c>
      <c r="B3" s="15"/>
      <c r="C3" s="15"/>
      <c r="D3" s="15"/>
      <c r="E3" s="15"/>
    </row>
    <row r="4" spans="1:5" ht="13" x14ac:dyDescent="0.25">
      <c r="A4" s="15" t="s">
        <v>81</v>
      </c>
      <c r="B4" s="15"/>
      <c r="C4" s="15"/>
      <c r="D4" s="15"/>
      <c r="E4" s="15"/>
    </row>
    <row r="5" spans="1:5" ht="13" x14ac:dyDescent="0.25">
      <c r="A5" s="15" t="s">
        <v>82</v>
      </c>
      <c r="B5" s="15"/>
      <c r="C5" s="15"/>
      <c r="D5" s="15"/>
      <c r="E5" s="15"/>
    </row>
    <row r="6" spans="1:5" ht="13" x14ac:dyDescent="0.25">
      <c r="A6" s="14"/>
      <c r="B6" s="7"/>
    </row>
    <row r="7" spans="1:5" ht="13" x14ac:dyDescent="0.25">
      <c r="A7" s="16" t="s">
        <v>83</v>
      </c>
      <c r="B7" s="7"/>
    </row>
    <row r="8" spans="1:5" ht="13" x14ac:dyDescent="0.25">
      <c r="A8" s="2" t="s">
        <v>77</v>
      </c>
      <c r="B8" s="2" t="s">
        <v>0</v>
      </c>
      <c r="C8" s="2" t="s">
        <v>1</v>
      </c>
      <c r="D8" s="2" t="s">
        <v>2</v>
      </c>
      <c r="E8" s="2" t="s">
        <v>3</v>
      </c>
    </row>
    <row r="9" spans="1:5" ht="13" x14ac:dyDescent="0.25">
      <c r="A9" s="10">
        <v>1</v>
      </c>
      <c r="B9" s="3" t="s">
        <v>4</v>
      </c>
      <c r="C9" s="8">
        <v>1484416.1400000011</v>
      </c>
      <c r="D9" s="8">
        <v>1570099.7400000016</v>
      </c>
      <c r="E9" s="8">
        <f>C9-D9</f>
        <v>-85683.600000000559</v>
      </c>
    </row>
    <row r="10" spans="1:5" ht="13" x14ac:dyDescent="0.25">
      <c r="A10" s="10">
        <v>2</v>
      </c>
      <c r="B10" s="3" t="s">
        <v>5</v>
      </c>
      <c r="C10" s="8">
        <v>845012.62999999966</v>
      </c>
      <c r="D10" s="8">
        <v>774553.35000000021</v>
      </c>
      <c r="E10" s="8">
        <f t="shared" ref="E10:E73" si="0">C10-D10</f>
        <v>70459.279999999446</v>
      </c>
    </row>
    <row r="11" spans="1:5" ht="13" x14ac:dyDescent="0.25">
      <c r="A11" s="10">
        <v>3</v>
      </c>
      <c r="B11" s="3" t="s">
        <v>6</v>
      </c>
      <c r="C11" s="8">
        <v>925399.3899999999</v>
      </c>
      <c r="D11" s="8">
        <v>711243.83000000007</v>
      </c>
      <c r="E11" s="8">
        <f t="shared" si="0"/>
        <v>214155.55999999982</v>
      </c>
    </row>
    <row r="12" spans="1:5" ht="13" x14ac:dyDescent="0.25">
      <c r="A12" s="10">
        <v>4</v>
      </c>
      <c r="B12" s="3" t="s">
        <v>7</v>
      </c>
      <c r="C12" s="8">
        <v>-7267.53</v>
      </c>
      <c r="D12" s="8">
        <v>-294838.15000000002</v>
      </c>
      <c r="E12" s="8">
        <f t="shared" si="0"/>
        <v>287570.62</v>
      </c>
    </row>
    <row r="13" spans="1:5" ht="13" x14ac:dyDescent="0.25">
      <c r="A13" s="10">
        <v>5</v>
      </c>
      <c r="B13" s="3" t="s">
        <v>8</v>
      </c>
      <c r="C13" s="8">
        <v>356425.91000000032</v>
      </c>
      <c r="D13" s="8">
        <v>431358.86999999994</v>
      </c>
      <c r="E13" s="8">
        <f t="shared" si="0"/>
        <v>-74932.959999999614</v>
      </c>
    </row>
    <row r="14" spans="1:5" ht="13" x14ac:dyDescent="0.25">
      <c r="A14" s="10">
        <v>6</v>
      </c>
      <c r="B14" s="3" t="s">
        <v>9</v>
      </c>
      <c r="C14" s="8">
        <v>368909.92000000004</v>
      </c>
      <c r="D14" s="8">
        <v>108749.93000000001</v>
      </c>
      <c r="E14" s="8">
        <f t="shared" si="0"/>
        <v>260159.99000000005</v>
      </c>
    </row>
    <row r="15" spans="1:5" ht="13" x14ac:dyDescent="0.25">
      <c r="A15" s="10">
        <v>7</v>
      </c>
      <c r="B15" s="3" t="s">
        <v>10</v>
      </c>
      <c r="C15" s="8">
        <v>2662.6500000000005</v>
      </c>
      <c r="D15" s="8">
        <v>-6683.35</v>
      </c>
      <c r="E15" s="8">
        <f t="shared" si="0"/>
        <v>9346</v>
      </c>
    </row>
    <row r="16" spans="1:5" ht="13" x14ac:dyDescent="0.25">
      <c r="A16" s="10">
        <v>8</v>
      </c>
      <c r="B16" s="3" t="s">
        <v>11</v>
      </c>
      <c r="C16" s="8">
        <v>20235.599999999999</v>
      </c>
      <c r="D16" s="8">
        <v>13079.3</v>
      </c>
      <c r="E16" s="8">
        <f t="shared" si="0"/>
        <v>7156.2999999999993</v>
      </c>
    </row>
    <row r="17" spans="1:5" ht="13" x14ac:dyDescent="0.25">
      <c r="A17" s="10">
        <v>9</v>
      </c>
      <c r="B17" s="3" t="s">
        <v>12</v>
      </c>
      <c r="C17" s="8">
        <v>24309.000000000004</v>
      </c>
      <c r="D17" s="8">
        <v>10028.370000000003</v>
      </c>
      <c r="E17" s="8">
        <f t="shared" si="0"/>
        <v>14280.630000000001</v>
      </c>
    </row>
    <row r="18" spans="1:5" ht="13" x14ac:dyDescent="0.25">
      <c r="A18" s="10">
        <v>10</v>
      </c>
      <c r="B18" s="3" t="s">
        <v>11</v>
      </c>
      <c r="C18" s="8">
        <v>-20235.600000000002</v>
      </c>
      <c r="D18" s="8">
        <v>-13079.3</v>
      </c>
      <c r="E18" s="8">
        <f t="shared" si="0"/>
        <v>-7156.3000000000029</v>
      </c>
    </row>
    <row r="19" spans="1:5" ht="13" x14ac:dyDescent="0.25">
      <c r="A19" s="10">
        <v>11</v>
      </c>
      <c r="B19" s="3" t="s">
        <v>12</v>
      </c>
      <c r="C19" s="8">
        <v>-24309.000000000004</v>
      </c>
      <c r="D19" s="8">
        <v>-10028.370000000001</v>
      </c>
      <c r="E19" s="8">
        <f t="shared" si="0"/>
        <v>-14280.630000000003</v>
      </c>
    </row>
    <row r="20" spans="1:5" ht="13" x14ac:dyDescent="0.25">
      <c r="A20" s="10">
        <v>12</v>
      </c>
      <c r="B20" s="3" t="s">
        <v>13</v>
      </c>
      <c r="C20" s="8">
        <v>-421259.22000000003</v>
      </c>
      <c r="D20" s="8">
        <v>0</v>
      </c>
      <c r="E20" s="8">
        <f t="shared" si="0"/>
        <v>-421259.22000000003</v>
      </c>
    </row>
    <row r="21" spans="1:5" ht="13" x14ac:dyDescent="0.25">
      <c r="A21" s="10">
        <v>13</v>
      </c>
      <c r="B21" s="3" t="s">
        <v>14</v>
      </c>
      <c r="C21" s="8">
        <v>984.50999999999931</v>
      </c>
      <c r="D21" s="8">
        <v>0</v>
      </c>
      <c r="E21" s="8">
        <f t="shared" si="0"/>
        <v>984.50999999999931</v>
      </c>
    </row>
    <row r="22" spans="1:5" ht="13" x14ac:dyDescent="0.25">
      <c r="A22" s="10">
        <v>14</v>
      </c>
      <c r="B22" s="3" t="s">
        <v>15</v>
      </c>
      <c r="C22" s="8">
        <v>3938.0399999999972</v>
      </c>
      <c r="D22" s="8">
        <v>0</v>
      </c>
      <c r="E22" s="8">
        <f t="shared" si="0"/>
        <v>3938.0399999999972</v>
      </c>
    </row>
    <row r="23" spans="1:5" ht="13" x14ac:dyDescent="0.25">
      <c r="A23" s="10">
        <v>15</v>
      </c>
      <c r="B23" s="3" t="s">
        <v>16</v>
      </c>
      <c r="C23" s="8">
        <v>67.950000000000017</v>
      </c>
      <c r="D23" s="8">
        <v>6782.5700000000006</v>
      </c>
      <c r="E23" s="8">
        <f t="shared" si="0"/>
        <v>-6714.6200000000008</v>
      </c>
    </row>
    <row r="24" spans="1:5" ht="13" x14ac:dyDescent="0.25">
      <c r="A24" s="10">
        <v>16</v>
      </c>
      <c r="B24" s="3" t="s">
        <v>17</v>
      </c>
      <c r="C24" s="8">
        <v>64.240000000000009</v>
      </c>
      <c r="D24" s="8">
        <v>6508.170000000001</v>
      </c>
      <c r="E24" s="8">
        <f t="shared" si="0"/>
        <v>-6443.9300000000012</v>
      </c>
    </row>
    <row r="25" spans="1:5" ht="13" x14ac:dyDescent="0.25">
      <c r="A25" s="10">
        <v>17</v>
      </c>
      <c r="B25" s="3" t="s">
        <v>18</v>
      </c>
      <c r="C25" s="8">
        <v>1418.3399999999983</v>
      </c>
      <c r="D25" s="8">
        <v>9636.9200000000019</v>
      </c>
      <c r="E25" s="8">
        <f t="shared" si="0"/>
        <v>-8218.5800000000036</v>
      </c>
    </row>
    <row r="26" spans="1:5" ht="13" x14ac:dyDescent="0.25">
      <c r="A26" s="10">
        <v>18</v>
      </c>
      <c r="B26" s="3" t="s">
        <v>19</v>
      </c>
      <c r="C26" s="8">
        <v>31635.200000000008</v>
      </c>
      <c r="D26" s="8">
        <v>0</v>
      </c>
      <c r="E26" s="8">
        <f t="shared" si="0"/>
        <v>31635.200000000008</v>
      </c>
    </row>
    <row r="27" spans="1:5" ht="13" x14ac:dyDescent="0.25">
      <c r="A27" s="10">
        <v>19</v>
      </c>
      <c r="B27" s="3" t="s">
        <v>20</v>
      </c>
      <c r="C27" s="8">
        <v>31635.200000000008</v>
      </c>
      <c r="D27" s="8">
        <v>0</v>
      </c>
      <c r="E27" s="8">
        <f t="shared" si="0"/>
        <v>31635.200000000008</v>
      </c>
    </row>
    <row r="28" spans="1:5" ht="13" x14ac:dyDescent="0.25">
      <c r="A28" s="10">
        <v>20</v>
      </c>
      <c r="B28" s="3" t="s">
        <v>21</v>
      </c>
      <c r="C28" s="8">
        <v>31635.200000000008</v>
      </c>
      <c r="D28" s="8">
        <v>0</v>
      </c>
      <c r="E28" s="8">
        <f t="shared" si="0"/>
        <v>31635.200000000008</v>
      </c>
    </row>
    <row r="29" spans="1:5" ht="13" x14ac:dyDescent="0.25">
      <c r="A29" s="10">
        <v>21</v>
      </c>
      <c r="B29" s="3" t="s">
        <v>22</v>
      </c>
      <c r="C29" s="8">
        <v>105173.38</v>
      </c>
      <c r="D29" s="8">
        <v>41273.769999999997</v>
      </c>
      <c r="E29" s="8">
        <f t="shared" si="0"/>
        <v>63899.610000000008</v>
      </c>
    </row>
    <row r="30" spans="1:5" ht="13" x14ac:dyDescent="0.25">
      <c r="A30" s="10">
        <v>22</v>
      </c>
      <c r="B30" s="3" t="s">
        <v>23</v>
      </c>
      <c r="C30" s="8">
        <v>199445.03</v>
      </c>
      <c r="D30" s="8">
        <v>135380</v>
      </c>
      <c r="E30" s="8">
        <f t="shared" si="0"/>
        <v>64065.03</v>
      </c>
    </row>
    <row r="31" spans="1:5" ht="13" x14ac:dyDescent="0.25">
      <c r="A31" s="10">
        <v>23</v>
      </c>
      <c r="B31" s="3" t="s">
        <v>24</v>
      </c>
      <c r="C31" s="8">
        <v>18684.54</v>
      </c>
      <c r="D31" s="8">
        <v>0</v>
      </c>
      <c r="E31" s="8">
        <f t="shared" si="0"/>
        <v>18684.54</v>
      </c>
    </row>
    <row r="32" spans="1:5" ht="13" x14ac:dyDescent="0.25">
      <c r="A32" s="10">
        <v>24</v>
      </c>
      <c r="B32" s="3" t="s">
        <v>25</v>
      </c>
      <c r="C32" s="8">
        <v>7008</v>
      </c>
      <c r="D32" s="8">
        <v>0</v>
      </c>
      <c r="E32" s="8">
        <f t="shared" si="0"/>
        <v>7008</v>
      </c>
    </row>
    <row r="33" spans="1:5" ht="13" x14ac:dyDescent="0.25">
      <c r="A33" s="10">
        <v>25</v>
      </c>
      <c r="B33" s="3" t="s">
        <v>26</v>
      </c>
      <c r="C33" s="8">
        <v>20562.88</v>
      </c>
      <c r="D33" s="8">
        <v>0</v>
      </c>
      <c r="E33" s="8">
        <f t="shared" si="0"/>
        <v>20562.88</v>
      </c>
    </row>
    <row r="34" spans="1:5" ht="13" x14ac:dyDescent="0.25">
      <c r="A34" s="10">
        <v>26</v>
      </c>
      <c r="B34" s="3" t="s">
        <v>27</v>
      </c>
      <c r="C34" s="8">
        <v>18600.659999999996</v>
      </c>
      <c r="D34" s="8">
        <v>0</v>
      </c>
      <c r="E34" s="8">
        <f t="shared" si="0"/>
        <v>18600.659999999996</v>
      </c>
    </row>
    <row r="35" spans="1:5" ht="13" x14ac:dyDescent="0.25">
      <c r="A35" s="10">
        <v>27</v>
      </c>
      <c r="B35" s="3" t="s">
        <v>28</v>
      </c>
      <c r="C35" s="8">
        <v>21878</v>
      </c>
      <c r="D35" s="8">
        <v>0</v>
      </c>
      <c r="E35" s="8">
        <f t="shared" si="0"/>
        <v>21878</v>
      </c>
    </row>
    <row r="36" spans="1:5" ht="13" x14ac:dyDescent="0.25">
      <c r="A36" s="10">
        <v>28</v>
      </c>
      <c r="B36" s="3" t="s">
        <v>29</v>
      </c>
      <c r="C36" s="8">
        <v>19265.77</v>
      </c>
      <c r="D36" s="8">
        <v>0</v>
      </c>
      <c r="E36" s="8">
        <f t="shared" si="0"/>
        <v>19265.77</v>
      </c>
    </row>
    <row r="37" spans="1:5" ht="13" x14ac:dyDescent="0.25">
      <c r="A37" s="10">
        <v>29</v>
      </c>
      <c r="B37" s="3" t="s">
        <v>30</v>
      </c>
      <c r="C37" s="8">
        <v>18005.599999999999</v>
      </c>
      <c r="D37" s="8">
        <v>0</v>
      </c>
      <c r="E37" s="8">
        <f t="shared" si="0"/>
        <v>18005.599999999999</v>
      </c>
    </row>
    <row r="38" spans="1:5" ht="13" x14ac:dyDescent="0.25">
      <c r="A38" s="10">
        <v>30</v>
      </c>
      <c r="B38" s="3" t="s">
        <v>31</v>
      </c>
      <c r="C38" s="8">
        <v>22836.3</v>
      </c>
      <c r="D38" s="8">
        <v>0</v>
      </c>
      <c r="E38" s="8">
        <f t="shared" si="0"/>
        <v>22836.3</v>
      </c>
    </row>
    <row r="39" spans="1:5" ht="13" x14ac:dyDescent="0.25">
      <c r="A39" s="10">
        <v>31</v>
      </c>
      <c r="B39" s="3" t="s">
        <v>32</v>
      </c>
      <c r="C39" s="8">
        <v>5617.2099999999982</v>
      </c>
      <c r="D39" s="8">
        <v>0</v>
      </c>
      <c r="E39" s="8">
        <f t="shared" si="0"/>
        <v>5617.2099999999982</v>
      </c>
    </row>
    <row r="40" spans="1:5" ht="13" x14ac:dyDescent="0.25">
      <c r="A40" s="10">
        <v>32</v>
      </c>
      <c r="B40" s="3" t="s">
        <v>33</v>
      </c>
      <c r="C40" s="8">
        <v>328.17000000000075</v>
      </c>
      <c r="D40" s="8">
        <v>0</v>
      </c>
      <c r="E40" s="8">
        <f t="shared" si="0"/>
        <v>328.17000000000075</v>
      </c>
    </row>
    <row r="41" spans="1:5" ht="13" x14ac:dyDescent="0.25">
      <c r="A41" s="10">
        <v>33</v>
      </c>
      <c r="B41" s="3" t="s">
        <v>34</v>
      </c>
      <c r="C41" s="8">
        <v>421259.22000000003</v>
      </c>
      <c r="D41" s="8">
        <v>0</v>
      </c>
      <c r="E41" s="8">
        <f t="shared" si="0"/>
        <v>421259.22000000003</v>
      </c>
    </row>
    <row r="42" spans="1:5" ht="13" x14ac:dyDescent="0.25">
      <c r="A42" s="10">
        <v>34</v>
      </c>
      <c r="B42" s="3" t="s">
        <v>35</v>
      </c>
      <c r="C42" s="8">
        <v>-37796.68</v>
      </c>
      <c r="D42" s="8">
        <v>-11365.039999999999</v>
      </c>
      <c r="E42" s="8">
        <f t="shared" si="0"/>
        <v>-26431.64</v>
      </c>
    </row>
    <row r="43" spans="1:5" ht="13" x14ac:dyDescent="0.25">
      <c r="A43" s="10">
        <v>35</v>
      </c>
      <c r="B43" s="3" t="s">
        <v>36</v>
      </c>
      <c r="C43" s="8">
        <v>2014931.94</v>
      </c>
      <c r="D43" s="8">
        <v>1710396.2099999997</v>
      </c>
      <c r="E43" s="8">
        <f t="shared" si="0"/>
        <v>304535.73000000021</v>
      </c>
    </row>
    <row r="44" spans="1:5" ht="13" x14ac:dyDescent="0.25">
      <c r="A44" s="10">
        <v>36</v>
      </c>
      <c r="B44" s="3" t="s">
        <v>37</v>
      </c>
      <c r="C44" s="8">
        <v>-17841.219999999998</v>
      </c>
      <c r="D44" s="8">
        <v>-1961.16</v>
      </c>
      <c r="E44" s="8">
        <f t="shared" si="0"/>
        <v>-15880.059999999998</v>
      </c>
    </row>
    <row r="45" spans="1:5" ht="13" x14ac:dyDescent="0.25">
      <c r="A45" s="10">
        <v>37</v>
      </c>
      <c r="B45" s="3" t="s">
        <v>38</v>
      </c>
      <c r="C45" s="8">
        <v>30759</v>
      </c>
      <c r="D45" s="8">
        <v>616.51</v>
      </c>
      <c r="E45" s="8">
        <f t="shared" si="0"/>
        <v>30142.49</v>
      </c>
    </row>
    <row r="46" spans="1:5" ht="13" x14ac:dyDescent="0.25">
      <c r="A46" s="10">
        <v>38</v>
      </c>
      <c r="B46" s="3" t="s">
        <v>39</v>
      </c>
      <c r="C46" s="8">
        <v>52081.930000000008</v>
      </c>
      <c r="D46" s="8">
        <v>17139.189999999999</v>
      </c>
      <c r="E46" s="8">
        <f t="shared" si="0"/>
        <v>34942.740000000005</v>
      </c>
    </row>
    <row r="47" spans="1:5" ht="13" x14ac:dyDescent="0.25">
      <c r="A47" s="10">
        <v>39</v>
      </c>
      <c r="B47" s="3" t="s">
        <v>40</v>
      </c>
      <c r="C47" s="8">
        <v>22320.339999999993</v>
      </c>
      <c r="D47" s="8">
        <v>13149.890000000003</v>
      </c>
      <c r="E47" s="8">
        <f t="shared" si="0"/>
        <v>9170.4499999999898</v>
      </c>
    </row>
    <row r="48" spans="1:5" ht="13" x14ac:dyDescent="0.25">
      <c r="A48" s="10">
        <v>40</v>
      </c>
      <c r="B48" s="3" t="s">
        <v>41</v>
      </c>
      <c r="C48" s="8">
        <v>-3985.7999999999997</v>
      </c>
      <c r="D48" s="8">
        <v>-5181.54</v>
      </c>
      <c r="E48" s="8">
        <f t="shared" si="0"/>
        <v>1195.7400000000002</v>
      </c>
    </row>
    <row r="49" spans="1:5" ht="13" x14ac:dyDescent="0.25">
      <c r="A49" s="10">
        <v>41</v>
      </c>
      <c r="B49" s="3" t="s">
        <v>42</v>
      </c>
      <c r="C49" s="8">
        <v>71302.599999999991</v>
      </c>
      <c r="D49" s="8">
        <v>161235.20000000001</v>
      </c>
      <c r="E49" s="8">
        <f t="shared" si="0"/>
        <v>-89932.60000000002</v>
      </c>
    </row>
    <row r="50" spans="1:5" ht="13" x14ac:dyDescent="0.25">
      <c r="A50" s="10">
        <v>42</v>
      </c>
      <c r="B50" s="3" t="s">
        <v>43</v>
      </c>
      <c r="C50" s="8">
        <v>-149180.26999999999</v>
      </c>
      <c r="D50" s="8">
        <v>648091.22</v>
      </c>
      <c r="E50" s="8">
        <f t="shared" si="0"/>
        <v>-797271.49</v>
      </c>
    </row>
    <row r="51" spans="1:5" ht="13" x14ac:dyDescent="0.25">
      <c r="A51" s="10">
        <v>43</v>
      </c>
      <c r="B51" s="3" t="s">
        <v>44</v>
      </c>
      <c r="C51" s="8">
        <v>795047.22</v>
      </c>
      <c r="D51" s="8">
        <v>146116.51999999999</v>
      </c>
      <c r="E51" s="8">
        <f t="shared" si="0"/>
        <v>648930.69999999995</v>
      </c>
    </row>
    <row r="52" spans="1:5" ht="13" x14ac:dyDescent="0.25">
      <c r="A52" s="10">
        <v>44</v>
      </c>
      <c r="B52" s="3" t="s">
        <v>45</v>
      </c>
      <c r="C52" s="8">
        <v>273273.91000000003</v>
      </c>
      <c r="D52" s="8">
        <v>0</v>
      </c>
      <c r="E52" s="8">
        <f t="shared" si="0"/>
        <v>273273.91000000003</v>
      </c>
    </row>
    <row r="53" spans="1:5" ht="13" x14ac:dyDescent="0.25">
      <c r="A53" s="10">
        <v>45</v>
      </c>
      <c r="B53" s="3" t="s">
        <v>46</v>
      </c>
      <c r="C53" s="8">
        <v>163040.22999999998</v>
      </c>
      <c r="D53" s="8">
        <v>0</v>
      </c>
      <c r="E53" s="8">
        <f t="shared" si="0"/>
        <v>163040.22999999998</v>
      </c>
    </row>
    <row r="54" spans="1:5" ht="13" x14ac:dyDescent="0.25">
      <c r="A54" s="10">
        <v>46</v>
      </c>
      <c r="B54" s="3" t="s">
        <v>47</v>
      </c>
      <c r="C54" s="8">
        <v>334018.53999999992</v>
      </c>
      <c r="D54" s="8">
        <v>0</v>
      </c>
      <c r="E54" s="8">
        <f t="shared" si="0"/>
        <v>334018.53999999992</v>
      </c>
    </row>
    <row r="55" spans="1:5" ht="13" x14ac:dyDescent="0.25">
      <c r="A55" s="10">
        <v>47</v>
      </c>
      <c r="B55" s="3" t="s">
        <v>48</v>
      </c>
      <c r="C55" s="8">
        <v>67686.03</v>
      </c>
      <c r="D55" s="8">
        <v>0</v>
      </c>
      <c r="E55" s="8">
        <f t="shared" si="0"/>
        <v>67686.03</v>
      </c>
    </row>
    <row r="56" spans="1:5" ht="13" x14ac:dyDescent="0.25">
      <c r="A56" s="10">
        <v>48</v>
      </c>
      <c r="B56" s="3" t="s">
        <v>49</v>
      </c>
      <c r="C56" s="8">
        <v>175093.18</v>
      </c>
      <c r="D56" s="8">
        <v>0</v>
      </c>
      <c r="E56" s="8">
        <f t="shared" si="0"/>
        <v>175093.18</v>
      </c>
    </row>
    <row r="57" spans="1:5" ht="13" x14ac:dyDescent="0.25">
      <c r="A57" s="10">
        <v>49</v>
      </c>
      <c r="B57" s="3" t="s">
        <v>50</v>
      </c>
      <c r="C57" s="8">
        <v>188916.06999999995</v>
      </c>
      <c r="D57" s="8">
        <v>0</v>
      </c>
      <c r="E57" s="8">
        <f t="shared" si="0"/>
        <v>188916.06999999995</v>
      </c>
    </row>
    <row r="58" spans="1:5" ht="13" x14ac:dyDescent="0.25">
      <c r="A58" s="10">
        <v>50</v>
      </c>
      <c r="B58" s="3" t="s">
        <v>51</v>
      </c>
      <c r="C58" s="8">
        <v>81381.920000000013</v>
      </c>
      <c r="D58" s="8">
        <v>82057.81</v>
      </c>
      <c r="E58" s="8">
        <f t="shared" si="0"/>
        <v>-675.88999999998487</v>
      </c>
    </row>
    <row r="59" spans="1:5" ht="13" x14ac:dyDescent="0.25">
      <c r="A59" s="10">
        <v>51</v>
      </c>
      <c r="B59" s="3" t="s">
        <v>52</v>
      </c>
      <c r="C59" s="8">
        <v>18613.84</v>
      </c>
      <c r="D59" s="8">
        <v>0</v>
      </c>
      <c r="E59" s="8">
        <f t="shared" si="0"/>
        <v>18613.84</v>
      </c>
    </row>
    <row r="60" spans="1:5" ht="13" x14ac:dyDescent="0.25">
      <c r="A60" s="10">
        <v>52</v>
      </c>
      <c r="B60" s="3" t="s">
        <v>53</v>
      </c>
      <c r="C60" s="8">
        <v>5213.9199999999992</v>
      </c>
      <c r="D60" s="8">
        <v>0</v>
      </c>
      <c r="E60" s="8">
        <f t="shared" si="0"/>
        <v>5213.9199999999992</v>
      </c>
    </row>
    <row r="61" spans="1:5" ht="13" x14ac:dyDescent="0.25">
      <c r="A61" s="10">
        <v>53</v>
      </c>
      <c r="B61" s="3" t="s">
        <v>54</v>
      </c>
      <c r="C61" s="8">
        <v>51355.670000000013</v>
      </c>
      <c r="D61" s="8">
        <v>0</v>
      </c>
      <c r="E61" s="8">
        <f t="shared" si="0"/>
        <v>51355.670000000013</v>
      </c>
    </row>
    <row r="62" spans="1:5" ht="13" x14ac:dyDescent="0.25">
      <c r="A62" s="10">
        <v>54</v>
      </c>
      <c r="B62" s="3" t="s">
        <v>55</v>
      </c>
      <c r="C62" s="8">
        <v>438.00000000000045</v>
      </c>
      <c r="D62" s="8">
        <v>0</v>
      </c>
      <c r="E62" s="8">
        <f t="shared" si="0"/>
        <v>438.00000000000045</v>
      </c>
    </row>
    <row r="63" spans="1:5" ht="13" x14ac:dyDescent="0.25">
      <c r="A63" s="10">
        <v>55</v>
      </c>
      <c r="B63" s="3" t="s">
        <v>56</v>
      </c>
      <c r="C63" s="8">
        <v>-15285.189999999999</v>
      </c>
      <c r="D63" s="8">
        <v>347775.95999999996</v>
      </c>
      <c r="E63" s="8">
        <f t="shared" si="0"/>
        <v>-363061.14999999997</v>
      </c>
    </row>
    <row r="64" spans="1:5" ht="13" x14ac:dyDescent="0.25">
      <c r="A64" s="10">
        <v>56</v>
      </c>
      <c r="B64" s="3" t="s">
        <v>57</v>
      </c>
      <c r="C64" s="8">
        <v>69.55</v>
      </c>
      <c r="D64" s="8">
        <v>1849.43</v>
      </c>
      <c r="E64" s="8">
        <f t="shared" si="0"/>
        <v>-1779.88</v>
      </c>
    </row>
    <row r="65" spans="1:5" ht="13" x14ac:dyDescent="0.25">
      <c r="A65" s="10">
        <v>57</v>
      </c>
      <c r="B65" s="3" t="s">
        <v>58</v>
      </c>
      <c r="C65" s="8">
        <v>0</v>
      </c>
      <c r="D65" s="8">
        <v>8984.3799999999992</v>
      </c>
      <c r="E65" s="8">
        <f t="shared" si="0"/>
        <v>-8984.3799999999992</v>
      </c>
    </row>
    <row r="66" spans="1:5" ht="13" x14ac:dyDescent="0.25">
      <c r="A66" s="10">
        <v>58</v>
      </c>
      <c r="B66" s="3" t="s">
        <v>59</v>
      </c>
      <c r="C66" s="8">
        <v>17862.12</v>
      </c>
      <c r="D66" s="8">
        <v>-69255.48000000001</v>
      </c>
      <c r="E66" s="8">
        <f t="shared" si="0"/>
        <v>87117.6</v>
      </c>
    </row>
    <row r="67" spans="1:5" ht="13" x14ac:dyDescent="0.25">
      <c r="A67" s="10">
        <v>59</v>
      </c>
      <c r="B67" s="3" t="s">
        <v>60</v>
      </c>
      <c r="C67" s="8">
        <v>6277.26</v>
      </c>
      <c r="D67" s="8">
        <v>761.08999999999992</v>
      </c>
      <c r="E67" s="8">
        <f t="shared" si="0"/>
        <v>5516.17</v>
      </c>
    </row>
    <row r="68" spans="1:5" ht="13" x14ac:dyDescent="0.25">
      <c r="A68" s="10">
        <v>60</v>
      </c>
      <c r="B68" s="3" t="s">
        <v>61</v>
      </c>
      <c r="C68" s="8">
        <v>160.04000000000002</v>
      </c>
      <c r="D68" s="8">
        <v>7910.96</v>
      </c>
      <c r="E68" s="8">
        <f t="shared" si="0"/>
        <v>-7750.92</v>
      </c>
    </row>
    <row r="69" spans="1:5" ht="13" x14ac:dyDescent="0.25">
      <c r="A69" s="10">
        <v>61</v>
      </c>
      <c r="B69" s="3" t="s">
        <v>62</v>
      </c>
      <c r="C69" s="8">
        <v>-5028.01</v>
      </c>
      <c r="D69" s="8">
        <v>2904.6799999999994</v>
      </c>
      <c r="E69" s="8">
        <f t="shared" si="0"/>
        <v>-7932.69</v>
      </c>
    </row>
    <row r="70" spans="1:5" ht="13" x14ac:dyDescent="0.25">
      <c r="A70" s="10">
        <v>62</v>
      </c>
      <c r="B70" s="3" t="s">
        <v>63</v>
      </c>
      <c r="C70" s="8">
        <v>0</v>
      </c>
      <c r="D70" s="8">
        <v>6416.32</v>
      </c>
      <c r="E70" s="8">
        <f t="shared" si="0"/>
        <v>-6416.32</v>
      </c>
    </row>
    <row r="71" spans="1:5" ht="13" x14ac:dyDescent="0.25">
      <c r="A71" s="10">
        <v>63</v>
      </c>
      <c r="B71" s="3" t="s">
        <v>64</v>
      </c>
      <c r="C71" s="8">
        <v>0</v>
      </c>
      <c r="D71" s="8">
        <v>-22318.73</v>
      </c>
      <c r="E71" s="8">
        <f t="shared" si="0"/>
        <v>22318.73</v>
      </c>
    </row>
    <row r="72" spans="1:5" ht="13" x14ac:dyDescent="0.25">
      <c r="A72" s="10">
        <v>64</v>
      </c>
      <c r="B72" s="3" t="s">
        <v>65</v>
      </c>
      <c r="C72" s="8">
        <v>0</v>
      </c>
      <c r="D72" s="8">
        <v>-1028.6300000000001</v>
      </c>
      <c r="E72" s="8">
        <f t="shared" si="0"/>
        <v>1028.6300000000001</v>
      </c>
    </row>
    <row r="73" spans="1:5" ht="13" x14ac:dyDescent="0.25">
      <c r="A73" s="10">
        <v>65</v>
      </c>
      <c r="B73" s="3" t="s">
        <v>66</v>
      </c>
      <c r="C73" s="8">
        <v>0</v>
      </c>
      <c r="D73" s="8">
        <v>16061.54</v>
      </c>
      <c r="E73" s="8">
        <f t="shared" si="0"/>
        <v>-16061.54</v>
      </c>
    </row>
    <row r="74" spans="1:5" ht="13" x14ac:dyDescent="0.25">
      <c r="A74" s="10">
        <v>66</v>
      </c>
      <c r="B74" s="3" t="s">
        <v>67</v>
      </c>
      <c r="C74" s="8">
        <v>0</v>
      </c>
      <c r="D74" s="8">
        <v>-6508.17</v>
      </c>
      <c r="E74" s="8">
        <f t="shared" ref="E74:E83" si="1">C74-D74</f>
        <v>6508.17</v>
      </c>
    </row>
    <row r="75" spans="1:5" ht="13" x14ac:dyDescent="0.25">
      <c r="A75" s="10">
        <v>67</v>
      </c>
      <c r="B75" s="3" t="s">
        <v>67</v>
      </c>
      <c r="C75" s="8">
        <v>0</v>
      </c>
      <c r="D75" s="8">
        <v>-6782.57</v>
      </c>
      <c r="E75" s="8">
        <f t="shared" si="1"/>
        <v>6782.57</v>
      </c>
    </row>
    <row r="76" spans="1:5" ht="13" x14ac:dyDescent="0.25">
      <c r="A76" s="10">
        <v>68</v>
      </c>
      <c r="B76" s="3" t="s">
        <v>68</v>
      </c>
      <c r="C76" s="8">
        <v>0</v>
      </c>
      <c r="D76" s="8">
        <v>20195.39</v>
      </c>
      <c r="E76" s="8">
        <f t="shared" si="1"/>
        <v>-20195.39</v>
      </c>
    </row>
    <row r="77" spans="1:5" ht="13" x14ac:dyDescent="0.25">
      <c r="A77" s="10">
        <v>69</v>
      </c>
      <c r="B77" s="3" t="s">
        <v>69</v>
      </c>
      <c r="C77" s="8">
        <v>0</v>
      </c>
      <c r="D77" s="8">
        <v>-6630</v>
      </c>
      <c r="E77" s="8">
        <f t="shared" si="1"/>
        <v>6630</v>
      </c>
    </row>
    <row r="78" spans="1:5" ht="13" x14ac:dyDescent="0.25">
      <c r="A78" s="10">
        <v>70</v>
      </c>
      <c r="B78" s="3" t="s">
        <v>70</v>
      </c>
      <c r="C78" s="8">
        <v>0</v>
      </c>
      <c r="D78" s="8">
        <v>12003.529999999997</v>
      </c>
      <c r="E78" s="8">
        <f t="shared" si="1"/>
        <v>-12003.529999999997</v>
      </c>
    </row>
    <row r="79" spans="1:5" ht="13" x14ac:dyDescent="0.25">
      <c r="A79" s="10">
        <v>71</v>
      </c>
      <c r="B79" s="3" t="s">
        <v>71</v>
      </c>
      <c r="C79" s="8">
        <v>0</v>
      </c>
      <c r="D79" s="8">
        <v>-7441.09</v>
      </c>
      <c r="E79" s="8">
        <f t="shared" si="1"/>
        <v>7441.09</v>
      </c>
    </row>
    <row r="80" spans="1:5" ht="13" x14ac:dyDescent="0.25">
      <c r="A80" s="10">
        <v>72</v>
      </c>
      <c r="B80" s="3" t="s">
        <v>72</v>
      </c>
      <c r="C80" s="8">
        <v>0</v>
      </c>
      <c r="D80" s="8">
        <v>16754.849999999999</v>
      </c>
      <c r="E80" s="8">
        <f t="shared" si="1"/>
        <v>-16754.849999999999</v>
      </c>
    </row>
    <row r="81" spans="1:5" ht="13" x14ac:dyDescent="0.25">
      <c r="A81" s="10">
        <v>73</v>
      </c>
      <c r="B81" s="3" t="s">
        <v>73</v>
      </c>
      <c r="C81" s="8">
        <v>0</v>
      </c>
      <c r="D81" s="8">
        <v>52176.140000000007</v>
      </c>
      <c r="E81" s="8">
        <f t="shared" si="1"/>
        <v>-52176.140000000007</v>
      </c>
    </row>
    <row r="82" spans="1:5" ht="13" x14ac:dyDescent="0.25">
      <c r="A82" s="10">
        <v>74</v>
      </c>
      <c r="B82" s="3" t="s">
        <v>74</v>
      </c>
      <c r="C82" s="8">
        <v>0</v>
      </c>
      <c r="D82" s="8">
        <v>32962.51</v>
      </c>
      <c r="E82" s="8">
        <f t="shared" si="1"/>
        <v>-32962.51</v>
      </c>
    </row>
    <row r="83" spans="1:5" ht="13" x14ac:dyDescent="0.25">
      <c r="A83" s="10">
        <v>75</v>
      </c>
      <c r="B83" s="4" t="s">
        <v>75</v>
      </c>
      <c r="C83" s="9">
        <v>0</v>
      </c>
      <c r="D83" s="9">
        <v>16712.2</v>
      </c>
      <c r="E83" s="9">
        <f t="shared" si="1"/>
        <v>-16712.2</v>
      </c>
    </row>
    <row r="84" spans="1:5" ht="13.5" thickBot="1" x14ac:dyDescent="0.3">
      <c r="A84" s="12" t="s">
        <v>76</v>
      </c>
      <c r="B84" s="5"/>
      <c r="C84" s="13">
        <f>SUM(C9:C83)</f>
        <v>8675069.4699999988</v>
      </c>
      <c r="D84" s="13">
        <f>SUM(D9:D83)</f>
        <v>6677864.7699999977</v>
      </c>
      <c r="E84" s="13">
        <f>SUM(E9:E83)</f>
        <v>1997204.699999999</v>
      </c>
    </row>
    <row r="85" spans="1:5" ht="13.5" thickTop="1" x14ac:dyDescent="0.25">
      <c r="C85" s="6"/>
      <c r="D85" s="6"/>
      <c r="E85" s="6"/>
    </row>
    <row r="86" spans="1:5" ht="13" x14ac:dyDescent="0.25">
      <c r="C86" s="6"/>
      <c r="D86" s="6"/>
      <c r="E86" s="6"/>
    </row>
  </sheetData>
  <mergeCells count="5">
    <mergeCell ref="A1:E1"/>
    <mergeCell ref="A2:E2"/>
    <mergeCell ref="A3:E3"/>
    <mergeCell ref="A4:E4"/>
    <mergeCell ref="A5:E5"/>
  </mergeCells>
  <pageMargins left="0.7" right="0.7" top="0.75" bottom="0.75" header="0.3" footer="0.3"/>
  <pageSetup scale="63" orientation="portrait" horizontalDpi="300" r:id="rId1"/>
  <headerFooter>
    <oddFooter>&amp;C_x000D_&amp;1#&amp;"Calibri"&amp;12&amp;K008000 Internal Use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MPUC 1-42</vt:lpstr>
    </vt:vector>
  </TitlesOfParts>
  <Company>IBERDROLA S.A.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CLEMENTE</dc:creator>
  <cp:lastModifiedBy>JAMES CLEMENTE</cp:lastModifiedBy>
  <dcterms:created xsi:type="dcterms:W3CDTF">2024-07-21T19:00:09Z</dcterms:created>
  <dcterms:modified xsi:type="dcterms:W3CDTF">2024-07-21T19:08:25Z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19c027e-33b7-45fc-a572-8ffa5d09ec36_Enabled">
    <vt:lpwstr>true</vt:lpwstr>
  </property>
  <property fmtid="{D5CDD505-2E9C-101B-9397-08002B2CF9AE}" pid="3" name="MSIP_Label_019c027e-33b7-45fc-a572-8ffa5d09ec36_SetDate">
    <vt:lpwstr>2024-07-21T19:07:24Z</vt:lpwstr>
  </property>
  <property fmtid="{D5CDD505-2E9C-101B-9397-08002B2CF9AE}" pid="4" name="MSIP_Label_019c027e-33b7-45fc-a572-8ffa5d09ec36_Method">
    <vt:lpwstr>Standard</vt:lpwstr>
  </property>
  <property fmtid="{D5CDD505-2E9C-101B-9397-08002B2CF9AE}" pid="5" name="MSIP_Label_019c027e-33b7-45fc-a572-8ffa5d09ec36_Name">
    <vt:lpwstr>Internal Use</vt:lpwstr>
  </property>
  <property fmtid="{D5CDD505-2E9C-101B-9397-08002B2CF9AE}" pid="6" name="MSIP_Label_019c027e-33b7-45fc-a572-8ffa5d09ec36_SiteId">
    <vt:lpwstr>031a09bc-a2bf-44df-888e-4e09355b7a24</vt:lpwstr>
  </property>
  <property fmtid="{D5CDD505-2E9C-101B-9397-08002B2CF9AE}" pid="7" name="MSIP_Label_019c027e-33b7-45fc-a572-8ffa5d09ec36_ActionId">
    <vt:lpwstr>c354c0c5-3940-4e9a-afcd-7516d7543025</vt:lpwstr>
  </property>
  <property fmtid="{D5CDD505-2E9C-101B-9397-08002B2CF9AE}" pid="8" name="MSIP_Label_019c027e-33b7-45fc-a572-8ffa5d09ec36_ContentBits">
    <vt:lpwstr>2</vt:lpwstr>
  </property>
</Properties>
</file>