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For Jacob review\"/>
    </mc:Choice>
  </mc:AlternateContent>
  <xr:revisionPtr revIDLastSave="0" documentId="13_ncr:1_{7341A22A-51DC-4D30-8891-A339D724EADF}" xr6:coauthVersionLast="47" xr6:coauthVersionMax="47" xr10:uidLastSave="{00000000-0000-0000-0000-000000000000}"/>
  <bookViews>
    <workbookView xWindow="-51600" yWindow="0" windowWidth="25800" windowHeight="21000" xr2:uid="{E2F36290-C23A-4227-BB5E-2C06D6F4C8D6}"/>
  </bookViews>
  <sheets>
    <sheet name="MPUC 1-41" sheetId="1" r:id="rId1"/>
  </sheets>
  <definedNames>
    <definedName name="_xlnm._FilterDatabase" localSheetId="0" hidden="1">'MPUC 1-41'!$A$8:$F$42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E42" i="1"/>
  <c r="D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2" i="1" l="1"/>
</calcChain>
</file>

<file path=xl/sharedStrings.xml><?xml version="1.0" encoding="utf-8"?>
<sst xmlns="http://schemas.openxmlformats.org/spreadsheetml/2006/main" count="86" uniqueCount="50">
  <si>
    <t>GL DESCRIPTION</t>
  </si>
  <si>
    <t>ORDER DESCRIPTION</t>
  </si>
  <si>
    <t>2023</t>
  </si>
  <si>
    <t>2022</t>
  </si>
  <si>
    <t>2023-2022</t>
  </si>
  <si>
    <t>ADV, CONS &amp; SP AG</t>
  </si>
  <si>
    <t>04.03.00 HR Pension - CMP</t>
  </si>
  <si>
    <t>CLOTHES</t>
  </si>
  <si>
    <t>Health &amp; Safety-CMP</t>
  </si>
  <si>
    <t>BASIC SALARY (MANUAL</t>
  </si>
  <si>
    <t>PENSION - EL D</t>
  </si>
  <si>
    <t>PENSION - EL T</t>
  </si>
  <si>
    <t>Lab-Ben F9260 EMPLOYEE PENSION &amp; BENEFIT</t>
  </si>
  <si>
    <t>PENSIONS</t>
  </si>
  <si>
    <t>PENSION - EL D US GAAP</t>
  </si>
  <si>
    <t>PENSION - EL T US GAAP</t>
  </si>
  <si>
    <t>Actuarial Gain/Loss CMP</t>
  </si>
  <si>
    <t>ED-CYCLE ALLOCATION OTHER NET 9260</t>
  </si>
  <si>
    <t>ET-CYCLE ALLOCATION OTHER NET 9260</t>
  </si>
  <si>
    <t>OT. EMP BEN</t>
  </si>
  <si>
    <t>04.03.00 HR Benefits - CMP</t>
  </si>
  <si>
    <t>UP. INV. PENSION PR.</t>
  </si>
  <si>
    <t>ET-CYCLE ALLOCATION ON GAAP 9260</t>
  </si>
  <si>
    <t>ED-CYCLE ALLOCATION ON GAAP 9260</t>
  </si>
  <si>
    <t>RAL-EL.DELIVER-AMORT</t>
  </si>
  <si>
    <t>Pension Cost Deferral</t>
  </si>
  <si>
    <t>Pension Cost - IFRS Deferral</t>
  </si>
  <si>
    <t>RAL-EL.DELIVERY-DEF</t>
  </si>
  <si>
    <t>PENSION - COMMON</t>
  </si>
  <si>
    <t>PENSION - COMMON US GAAP</t>
  </si>
  <si>
    <t>PENSION NSC</t>
  </si>
  <si>
    <t>PENSION ADMIN EXPENS</t>
  </si>
  <si>
    <t>ED-CYCLE ALLOCATION OTHER NET 9261</t>
  </si>
  <si>
    <t>ET-CYCLE ALLOCATION OTHER NET 9261</t>
  </si>
  <si>
    <t>FIN INC ASST PENSION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</si>
  <si>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</si>
  <si>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</si>
  <si>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</si>
  <si>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</si>
  <si>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>MPUC-CMP-1-41 Attachment 1</t>
  </si>
  <si>
    <t>FERC Account 926 – Employee Pensions and Benefits</t>
  </si>
  <si>
    <t>LINE</t>
  </si>
  <si>
    <t>Note:</t>
  </si>
  <si>
    <t>Line 18: Deferred Pension Settlement Charge E-D in 2022</t>
  </si>
  <si>
    <t>Line 19: One Time Past Service Credit</t>
  </si>
  <si>
    <t>Line 20: One Time Past Service Credit GAAP</t>
  </si>
  <si>
    <t>Line 23: Change in pension amortization per Actuary Report</t>
  </si>
  <si>
    <t>Line 32 &amp; Line 33:  Pension Expected Return on Assets per Actuary Report</t>
  </si>
  <si>
    <t>Line 21: Pension Settlement per Actuary Report</t>
  </si>
  <si>
    <t>Line 22: Pension Settlement per Actuary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</si>
</sst>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4" fontId="3" fillId="0" borderId="0" xfId="1" applyFont="1" applyAlignment="1">
      <alignment vertical="top"/>
    </xf>
    <xf numFmtId="44" fontId="3" fillId="0" borderId="0" xfId="1" applyFont="1" applyFill="1" applyAlignment="1">
      <alignment vertical="top"/>
    </xf>
    <xf numFmtId="44" fontId="3" fillId="0" borderId="1" xfId="1" applyFont="1" applyFill="1" applyBorder="1" applyAlignment="1">
      <alignment vertical="top"/>
    </xf>
    <xf numFmtId="44" fontId="3" fillId="0" borderId="1" xfId="1" applyFont="1" applyBorder="1" applyAlignment="1">
      <alignment vertical="top"/>
    </xf>
    <xf numFmtId="44" fontId="2" fillId="0" borderId="2" xfId="1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FC59-C28A-495F-AA44-F24F878145DA}">
  <sheetPr>
    <tabColor rgb="FF92D050"/>
  </sheetPr>
  <dimension ref="A1:H51"/>
  <sheetViews>
    <sheetView tabSelected="1" zoomScaleNormal="100" workbookViewId="0">
      <selection activeCell="A2" sqref="A2:F2"/>
    </sheetView>
  </sheetViews>
  <sheetFormatPr defaultColWidth="9.1796875" defaultRowHeight="13" x14ac:dyDescent="0.25"/>
  <cols>
    <col min="1" max="1" width="9.36328125" style="1" customWidth="1"/>
    <col min="2" max="2" width="32.7265625" style="1" customWidth="1"/>
    <col min="3" max="3" width="44.7265625" style="1" bestFit="1" customWidth="1"/>
    <col min="4" max="4" width="13.26953125" style="1" customWidth="1"/>
    <col min="5" max="6" width="14.1796875" style="1" bestFit="1" customWidth="1"/>
    <col min="7" max="7" width="22.7265625" style="1" customWidth="1"/>
    <col min="8" max="16384" width="9.1796875" style="1"/>
  </cols>
  <sheetData>
    <row r="1" spans="1:6" x14ac:dyDescent="0.25">
      <c r="A1" s="6" t="s">
        <v>35</v>
      </c>
      <c r="B1" s="6"/>
      <c r="C1" s="6"/>
      <c r="D1" s="6"/>
      <c r="E1" s="6"/>
      <c r="F1" s="6"/>
    </row>
    <row r="2" spans="1:6" x14ac:dyDescent="0.25">
      <c r="A2" s="6" t="s">
        <v>36</v>
      </c>
      <c r="B2" s="6"/>
      <c r="C2" s="6"/>
      <c r="D2" s="6"/>
      <c r="E2" s="6"/>
      <c r="F2" s="6"/>
    </row>
    <row r="3" spans="1:6" x14ac:dyDescent="0.25">
      <c r="A3" s="6" t="s">
        <v>37</v>
      </c>
      <c r="B3" s="6"/>
      <c r="C3" s="6"/>
      <c r="D3" s="6"/>
      <c r="E3" s="6"/>
      <c r="F3" s="6"/>
    </row>
    <row r="4" spans="1:6" x14ac:dyDescent="0.25">
      <c r="A4" s="6" t="s">
        <v>38</v>
      </c>
      <c r="B4" s="6"/>
      <c r="C4" s="6"/>
      <c r="D4" s="6"/>
      <c r="E4" s="6"/>
      <c r="F4" s="6"/>
    </row>
    <row r="5" spans="1:6" x14ac:dyDescent="0.25">
      <c r="A5" s="6" t="s">
        <v>39</v>
      </c>
      <c r="B5" s="6"/>
      <c r="C5" s="6"/>
      <c r="D5" s="6"/>
      <c r="E5" s="6"/>
      <c r="F5" s="6"/>
    </row>
    <row r="7" spans="1:6" x14ac:dyDescent="0.25">
      <c r="A7" s="3" t="s">
        <v>40</v>
      </c>
    </row>
    <row r="8" spans="1:6" x14ac:dyDescent="0.25">
      <c r="A8" s="7" t="s">
        <v>41</v>
      </c>
      <c r="B8" s="7" t="s">
        <v>0</v>
      </c>
      <c r="C8" s="7" t="s">
        <v>1</v>
      </c>
      <c r="D8" s="2" t="s">
        <v>2</v>
      </c>
      <c r="E8" s="2" t="s">
        <v>3</v>
      </c>
      <c r="F8" s="2" t="s">
        <v>4</v>
      </c>
    </row>
    <row r="9" spans="1:6" x14ac:dyDescent="0.25">
      <c r="A9" s="5">
        <v>1</v>
      </c>
      <c r="B9" s="1" t="s">
        <v>5</v>
      </c>
      <c r="C9" s="1" t="s">
        <v>6</v>
      </c>
      <c r="D9" s="8">
        <v>-283</v>
      </c>
      <c r="E9" s="8">
        <v>4379</v>
      </c>
      <c r="F9" s="8">
        <f>D9-E9</f>
        <v>-4662</v>
      </c>
    </row>
    <row r="10" spans="1:6" x14ac:dyDescent="0.25">
      <c r="A10" s="5">
        <v>2</v>
      </c>
      <c r="B10" s="1" t="s">
        <v>7</v>
      </c>
      <c r="C10" s="1" t="s">
        <v>8</v>
      </c>
      <c r="D10" s="8">
        <v>0</v>
      </c>
      <c r="E10" s="8">
        <v>55.75</v>
      </c>
      <c r="F10" s="8">
        <f t="shared" ref="F10:F41" si="0">D10-E10</f>
        <v>-55.75</v>
      </c>
    </row>
    <row r="11" spans="1:6" x14ac:dyDescent="0.25">
      <c r="A11" s="5">
        <v>3</v>
      </c>
      <c r="B11" s="1" t="s">
        <v>9</v>
      </c>
      <c r="C11" s="1" t="s">
        <v>10</v>
      </c>
      <c r="D11" s="8">
        <v>0</v>
      </c>
      <c r="E11" s="8">
        <v>-440000</v>
      </c>
      <c r="F11" s="8">
        <f t="shared" si="0"/>
        <v>440000</v>
      </c>
    </row>
    <row r="12" spans="1:6" x14ac:dyDescent="0.25">
      <c r="A12" s="5">
        <v>4</v>
      </c>
      <c r="B12" s="1" t="s">
        <v>9</v>
      </c>
      <c r="C12" s="1" t="s">
        <v>11</v>
      </c>
      <c r="D12" s="8">
        <v>0</v>
      </c>
      <c r="E12" s="8">
        <v>-60000</v>
      </c>
      <c r="F12" s="8">
        <f t="shared" si="0"/>
        <v>60000</v>
      </c>
    </row>
    <row r="13" spans="1:6" x14ac:dyDescent="0.25">
      <c r="A13" s="5">
        <v>5</v>
      </c>
      <c r="B13" s="1" t="s">
        <v>9</v>
      </c>
      <c r="C13" s="1" t="s">
        <v>12</v>
      </c>
      <c r="D13" s="8">
        <v>0</v>
      </c>
      <c r="E13" s="8">
        <v>176121.69999999925</v>
      </c>
      <c r="F13" s="8">
        <f t="shared" si="0"/>
        <v>-176121.69999999925</v>
      </c>
    </row>
    <row r="14" spans="1:6" x14ac:dyDescent="0.25">
      <c r="A14" s="5">
        <v>6</v>
      </c>
      <c r="B14" s="1" t="s">
        <v>13</v>
      </c>
      <c r="C14" s="1" t="s">
        <v>14</v>
      </c>
      <c r="D14" s="8">
        <v>12586.980000000001</v>
      </c>
      <c r="E14" s="8">
        <v>-133391.94</v>
      </c>
      <c r="F14" s="8">
        <f t="shared" si="0"/>
        <v>145978.92000000001</v>
      </c>
    </row>
    <row r="15" spans="1:6" x14ac:dyDescent="0.25">
      <c r="A15" s="5">
        <v>7</v>
      </c>
      <c r="B15" s="1" t="s">
        <v>13</v>
      </c>
      <c r="C15" s="1" t="s">
        <v>15</v>
      </c>
      <c r="D15" s="8">
        <v>3908.67</v>
      </c>
      <c r="E15" s="8">
        <v>-45291.01</v>
      </c>
      <c r="F15" s="8">
        <f t="shared" si="0"/>
        <v>49199.68</v>
      </c>
    </row>
    <row r="16" spans="1:6" x14ac:dyDescent="0.25">
      <c r="A16" s="5">
        <v>8</v>
      </c>
      <c r="B16" s="1" t="s">
        <v>13</v>
      </c>
      <c r="C16" s="1" t="s">
        <v>16</v>
      </c>
      <c r="D16" s="8">
        <v>0</v>
      </c>
      <c r="E16" s="8">
        <v>0</v>
      </c>
      <c r="F16" s="8">
        <f t="shared" si="0"/>
        <v>0</v>
      </c>
    </row>
    <row r="17" spans="1:6" x14ac:dyDescent="0.25">
      <c r="A17" s="5">
        <v>9</v>
      </c>
      <c r="B17" s="1" t="s">
        <v>13</v>
      </c>
      <c r="C17" s="1" t="s">
        <v>17</v>
      </c>
      <c r="D17" s="8">
        <v>-5326.55</v>
      </c>
      <c r="E17" s="8">
        <v>-149223.71</v>
      </c>
      <c r="F17" s="8">
        <f t="shared" si="0"/>
        <v>143897.16</v>
      </c>
    </row>
    <row r="18" spans="1:6" x14ac:dyDescent="0.25">
      <c r="A18" s="5">
        <v>10</v>
      </c>
      <c r="B18" s="1" t="s">
        <v>13</v>
      </c>
      <c r="C18" s="1" t="s">
        <v>18</v>
      </c>
      <c r="D18" s="8">
        <v>-1906.68</v>
      </c>
      <c r="E18" s="8">
        <v>-47719.29</v>
      </c>
      <c r="F18" s="8">
        <f t="shared" si="0"/>
        <v>45812.61</v>
      </c>
    </row>
    <row r="19" spans="1:6" x14ac:dyDescent="0.25">
      <c r="A19" s="5">
        <v>11</v>
      </c>
      <c r="B19" s="1" t="s">
        <v>19</v>
      </c>
      <c r="C19" s="1" t="s">
        <v>20</v>
      </c>
      <c r="D19" s="8">
        <v>88296.98</v>
      </c>
      <c r="E19" s="8">
        <v>2561.25</v>
      </c>
      <c r="F19" s="8">
        <f t="shared" si="0"/>
        <v>85735.73</v>
      </c>
    </row>
    <row r="20" spans="1:6" x14ac:dyDescent="0.25">
      <c r="A20" s="5">
        <v>12</v>
      </c>
      <c r="B20" s="1" t="s">
        <v>21</v>
      </c>
      <c r="C20" s="1" t="s">
        <v>17</v>
      </c>
      <c r="D20" s="8">
        <v>0</v>
      </c>
      <c r="E20" s="8">
        <v>195160.03</v>
      </c>
      <c r="F20" s="8">
        <f t="shared" si="0"/>
        <v>-195160.03</v>
      </c>
    </row>
    <row r="21" spans="1:6" x14ac:dyDescent="0.25">
      <c r="A21" s="5">
        <v>13</v>
      </c>
      <c r="B21" s="1" t="s">
        <v>21</v>
      </c>
      <c r="C21" s="1" t="s">
        <v>18</v>
      </c>
      <c r="D21" s="8">
        <v>0</v>
      </c>
      <c r="E21" s="8">
        <v>62408.97</v>
      </c>
      <c r="F21" s="8">
        <f t="shared" si="0"/>
        <v>-62408.97</v>
      </c>
    </row>
    <row r="22" spans="1:6" x14ac:dyDescent="0.25">
      <c r="A22" s="5">
        <v>14</v>
      </c>
      <c r="B22" s="1" t="s">
        <v>21</v>
      </c>
      <c r="C22" s="1" t="s">
        <v>22</v>
      </c>
      <c r="D22" s="8">
        <v>0</v>
      </c>
      <c r="E22" s="8">
        <v>0.48</v>
      </c>
      <c r="F22" s="8">
        <f t="shared" si="0"/>
        <v>-0.48</v>
      </c>
    </row>
    <row r="23" spans="1:6" x14ac:dyDescent="0.25">
      <c r="A23" s="5">
        <v>15</v>
      </c>
      <c r="B23" s="1" t="s">
        <v>21</v>
      </c>
      <c r="C23" s="1" t="s">
        <v>23</v>
      </c>
      <c r="D23" s="8">
        <v>0</v>
      </c>
      <c r="E23" s="8">
        <v>1.52</v>
      </c>
      <c r="F23" s="8">
        <f t="shared" si="0"/>
        <v>-1.52</v>
      </c>
    </row>
    <row r="24" spans="1:6" x14ac:dyDescent="0.25">
      <c r="A24" s="5">
        <v>16</v>
      </c>
      <c r="B24" s="1" t="s">
        <v>24</v>
      </c>
      <c r="C24" s="1" t="s">
        <v>25</v>
      </c>
      <c r="D24" s="8">
        <v>0</v>
      </c>
      <c r="E24" s="8">
        <v>0</v>
      </c>
      <c r="F24" s="8">
        <f t="shared" si="0"/>
        <v>0</v>
      </c>
    </row>
    <row r="25" spans="1:6" x14ac:dyDescent="0.25">
      <c r="A25" s="5">
        <v>17</v>
      </c>
      <c r="B25" s="1" t="s">
        <v>24</v>
      </c>
      <c r="C25" s="1" t="s">
        <v>26</v>
      </c>
      <c r="D25" s="8">
        <v>146907.90000000002</v>
      </c>
      <c r="E25" s="8">
        <v>0</v>
      </c>
      <c r="F25" s="8">
        <f t="shared" si="0"/>
        <v>146907.90000000002</v>
      </c>
    </row>
    <row r="26" spans="1:6" x14ac:dyDescent="0.25">
      <c r="A26" s="5">
        <v>18</v>
      </c>
      <c r="B26" s="1" t="s">
        <v>27</v>
      </c>
      <c r="C26" s="1" t="s">
        <v>26</v>
      </c>
      <c r="D26" s="9">
        <v>0</v>
      </c>
      <c r="E26" s="9">
        <v>-7649696.0099999998</v>
      </c>
      <c r="F26" s="8">
        <f t="shared" si="0"/>
        <v>7649696.0099999998</v>
      </c>
    </row>
    <row r="27" spans="1:6" x14ac:dyDescent="0.25">
      <c r="A27" s="5">
        <v>19</v>
      </c>
      <c r="B27" s="1" t="s">
        <v>13</v>
      </c>
      <c r="C27" s="1" t="s">
        <v>28</v>
      </c>
      <c r="D27" s="9">
        <v>0</v>
      </c>
      <c r="E27" s="9">
        <v>-16496747</v>
      </c>
      <c r="F27" s="8">
        <f t="shared" si="0"/>
        <v>16496747</v>
      </c>
    </row>
    <row r="28" spans="1:6" x14ac:dyDescent="0.25">
      <c r="A28" s="5">
        <v>20</v>
      </c>
      <c r="B28" s="1" t="s">
        <v>13</v>
      </c>
      <c r="C28" s="1" t="s">
        <v>29</v>
      </c>
      <c r="D28" s="9">
        <v>6606.2699999999995</v>
      </c>
      <c r="E28" s="9">
        <v>16039230.950000003</v>
      </c>
      <c r="F28" s="8">
        <f t="shared" si="0"/>
        <v>-16032624.680000003</v>
      </c>
    </row>
    <row r="29" spans="1:6" x14ac:dyDescent="0.25">
      <c r="A29" s="5">
        <v>21</v>
      </c>
      <c r="B29" s="1" t="s">
        <v>30</v>
      </c>
      <c r="C29" s="1" t="s">
        <v>22</v>
      </c>
      <c r="D29" s="9">
        <v>0</v>
      </c>
      <c r="E29" s="9">
        <v>2446246.9900000002</v>
      </c>
      <c r="F29" s="8">
        <f t="shared" si="0"/>
        <v>-2446246.9900000002</v>
      </c>
    </row>
    <row r="30" spans="1:6" x14ac:dyDescent="0.25">
      <c r="A30" s="5">
        <v>22</v>
      </c>
      <c r="B30" s="1" t="s">
        <v>30</v>
      </c>
      <c r="C30" s="1" t="s">
        <v>23</v>
      </c>
      <c r="D30" s="9">
        <v>0</v>
      </c>
      <c r="E30" s="9">
        <v>7649696.0099999998</v>
      </c>
      <c r="F30" s="8">
        <f t="shared" si="0"/>
        <v>-7649696.0099999998</v>
      </c>
    </row>
    <row r="31" spans="1:6" x14ac:dyDescent="0.25">
      <c r="A31" s="5">
        <v>23</v>
      </c>
      <c r="B31" s="1" t="s">
        <v>30</v>
      </c>
      <c r="C31" s="1" t="s">
        <v>29</v>
      </c>
      <c r="D31" s="9">
        <v>0</v>
      </c>
      <c r="E31" s="9">
        <v>5940586</v>
      </c>
      <c r="F31" s="8">
        <f t="shared" si="0"/>
        <v>-5940586</v>
      </c>
    </row>
    <row r="32" spans="1:6" x14ac:dyDescent="0.25">
      <c r="A32" s="5">
        <v>24</v>
      </c>
      <c r="B32" s="1" t="s">
        <v>30</v>
      </c>
      <c r="C32" s="1" t="s">
        <v>29</v>
      </c>
      <c r="D32" s="9">
        <v>0</v>
      </c>
      <c r="E32" s="9">
        <v>683742</v>
      </c>
      <c r="F32" s="8">
        <f t="shared" si="0"/>
        <v>-683742</v>
      </c>
    </row>
    <row r="33" spans="1:8" x14ac:dyDescent="0.25">
      <c r="A33" s="5">
        <v>25</v>
      </c>
      <c r="B33" s="1" t="s">
        <v>30</v>
      </c>
      <c r="C33" s="1" t="s">
        <v>29</v>
      </c>
      <c r="D33" s="9">
        <v>97676.04</v>
      </c>
      <c r="E33" s="9">
        <v>-6557</v>
      </c>
      <c r="F33" s="8">
        <f t="shared" si="0"/>
        <v>104233.04</v>
      </c>
    </row>
    <row r="34" spans="1:8" x14ac:dyDescent="0.25">
      <c r="A34" s="5">
        <v>26</v>
      </c>
      <c r="B34" s="1" t="s">
        <v>31</v>
      </c>
      <c r="C34" s="1" t="s">
        <v>28</v>
      </c>
      <c r="D34" s="9">
        <v>578000.03999999992</v>
      </c>
      <c r="E34" s="9">
        <v>1307.56</v>
      </c>
      <c r="F34" s="8">
        <f t="shared" si="0"/>
        <v>576692.47999999986</v>
      </c>
    </row>
    <row r="35" spans="1:8" x14ac:dyDescent="0.25">
      <c r="A35" s="5">
        <v>27</v>
      </c>
      <c r="B35" s="1" t="s">
        <v>31</v>
      </c>
      <c r="C35" s="1" t="s">
        <v>29</v>
      </c>
      <c r="D35" s="9">
        <v>-578000.03999999992</v>
      </c>
      <c r="E35" s="9">
        <v>0</v>
      </c>
      <c r="F35" s="8">
        <f t="shared" si="0"/>
        <v>-578000.03999999992</v>
      </c>
    </row>
    <row r="36" spans="1:8" x14ac:dyDescent="0.25">
      <c r="A36" s="5">
        <v>28</v>
      </c>
      <c r="B36" s="1" t="s">
        <v>21</v>
      </c>
      <c r="C36" s="1" t="s">
        <v>28</v>
      </c>
      <c r="D36" s="9">
        <v>2830395</v>
      </c>
      <c r="E36" s="9">
        <v>1885093</v>
      </c>
      <c r="F36" s="8">
        <f t="shared" si="0"/>
        <v>945302</v>
      </c>
    </row>
    <row r="37" spans="1:8" x14ac:dyDescent="0.25">
      <c r="A37" s="5">
        <v>29</v>
      </c>
      <c r="B37" s="1" t="s">
        <v>21</v>
      </c>
      <c r="C37" s="1" t="s">
        <v>29</v>
      </c>
      <c r="D37" s="9">
        <v>-925230</v>
      </c>
      <c r="E37" s="9">
        <v>-921253</v>
      </c>
      <c r="F37" s="8">
        <f t="shared" si="0"/>
        <v>-3977</v>
      </c>
    </row>
    <row r="38" spans="1:8" x14ac:dyDescent="0.25">
      <c r="A38" s="5">
        <v>30</v>
      </c>
      <c r="B38" s="1" t="s">
        <v>21</v>
      </c>
      <c r="C38" s="1" t="s">
        <v>32</v>
      </c>
      <c r="D38" s="9">
        <v>137441.70000000001</v>
      </c>
      <c r="E38" s="9">
        <v>0</v>
      </c>
      <c r="F38" s="8">
        <f t="shared" si="0"/>
        <v>137441.70000000001</v>
      </c>
    </row>
    <row r="39" spans="1:8" x14ac:dyDescent="0.25">
      <c r="A39" s="5">
        <v>31</v>
      </c>
      <c r="B39" s="1" t="s">
        <v>21</v>
      </c>
      <c r="C39" s="1" t="s">
        <v>33</v>
      </c>
      <c r="D39" s="9">
        <v>49198.3</v>
      </c>
      <c r="E39" s="9">
        <v>0</v>
      </c>
      <c r="F39" s="8">
        <f t="shared" si="0"/>
        <v>49198.3</v>
      </c>
    </row>
    <row r="40" spans="1:8" x14ac:dyDescent="0.25">
      <c r="A40" s="5">
        <v>32</v>
      </c>
      <c r="B40" s="1" t="s">
        <v>34</v>
      </c>
      <c r="C40" s="1" t="s">
        <v>28</v>
      </c>
      <c r="D40" s="9">
        <v>0</v>
      </c>
      <c r="E40" s="9">
        <v>-86190</v>
      </c>
      <c r="F40" s="8">
        <f t="shared" si="0"/>
        <v>86190</v>
      </c>
    </row>
    <row r="41" spans="1:8" x14ac:dyDescent="0.25">
      <c r="A41" s="5">
        <v>33</v>
      </c>
      <c r="B41" s="1" t="s">
        <v>34</v>
      </c>
      <c r="C41" s="1" t="s">
        <v>29</v>
      </c>
      <c r="D41" s="10">
        <v>-4355648.04</v>
      </c>
      <c r="E41" s="10">
        <v>-6949729</v>
      </c>
      <c r="F41" s="11">
        <f t="shared" si="0"/>
        <v>2594080.96</v>
      </c>
    </row>
    <row r="42" spans="1:8" ht="13.5" thickBot="1" x14ac:dyDescent="0.3">
      <c r="A42" s="5">
        <v>34</v>
      </c>
      <c r="D42" s="12">
        <f>SUM(D9:D41)</f>
        <v>-1915376.4300000002</v>
      </c>
      <c r="E42" s="12">
        <f>SUM(E9:E41)</f>
        <v>2100793.25</v>
      </c>
      <c r="F42" s="12">
        <f>SUM(F9:F41)</f>
        <v>-4016169.6800000016</v>
      </c>
    </row>
    <row r="43" spans="1:8" ht="13.5" thickTop="1" x14ac:dyDescent="0.25"/>
    <row r="44" spans="1:8" x14ac:dyDescent="0.25">
      <c r="B44" s="1" t="s">
        <v>42</v>
      </c>
    </row>
    <row r="45" spans="1:8" x14ac:dyDescent="0.25">
      <c r="A45" s="4"/>
      <c r="B45" s="1" t="s">
        <v>43</v>
      </c>
      <c r="C45" s="3"/>
      <c r="D45" s="3"/>
      <c r="E45" s="3"/>
      <c r="F45" s="3"/>
      <c r="H45" s="3"/>
    </row>
    <row r="46" spans="1:8" x14ac:dyDescent="0.25">
      <c r="A46" s="3"/>
      <c r="B46" s="1" t="s">
        <v>44</v>
      </c>
      <c r="C46" s="3"/>
      <c r="D46" s="3"/>
      <c r="E46" s="3"/>
      <c r="F46" s="3"/>
      <c r="H46" s="3"/>
    </row>
    <row r="47" spans="1:8" x14ac:dyDescent="0.25">
      <c r="B47" s="1" t="s">
        <v>45</v>
      </c>
    </row>
    <row r="48" spans="1:8" x14ac:dyDescent="0.25">
      <c r="B48" s="1" t="s">
        <v>48</v>
      </c>
    </row>
    <row r="49" spans="2:2" x14ac:dyDescent="0.25">
      <c r="B49" s="1" t="s">
        <v>49</v>
      </c>
    </row>
    <row r="50" spans="2:2" x14ac:dyDescent="0.25">
      <c r="B50" s="1" t="s">
        <v>46</v>
      </c>
    </row>
    <row r="51" spans="2:2" x14ac:dyDescent="0.25">
      <c r="B51" s="1" t="s">
        <v>47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scale="71" orientation="portrait" horizontalDpi="300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1-41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dcterms:created xsi:type="dcterms:W3CDTF">2024-07-21T17:50:17Z</dcterms:created>
  <dcterms:modified xsi:type="dcterms:W3CDTF">2024-07-21T18:55:24Z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2024-07-21T18:06:03Z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90c4237e-47b1-4caa-a55d-2c13641e2da0</vt:lpwstr>
  </property>
  <property fmtid="{D5CDD505-2E9C-101B-9397-08002B2CF9AE}" pid="8" name="MSIP_Label_019c027e-33b7-45fc-a572-8ffa5d09ec36_ContentBits">
    <vt:lpwstr>2</vt:lpwstr>
  </property>
</Properties>
</file>