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USER\WRK_GRP\T-Rev\CMP\MPUC Challenge\2023 Filing\MPUC Response\For Jacob review\"/>
    </mc:Choice>
  </mc:AlternateContent>
  <xr:revisionPtr revIDLastSave="0" documentId="13_ncr:1_{08D4D3E0-C79A-4C64-BDFB-655FF124EB06}" xr6:coauthVersionLast="47" xr6:coauthVersionMax="47" xr10:uidLastSave="{00000000-0000-0000-0000-000000000000}"/>
  <bookViews>
    <workbookView xWindow="-51600" yWindow="0" windowWidth="25800" windowHeight="21000" xr2:uid="{93C53B3A-35A3-4E94-9D05-35FB3399BF61}"/>
  </bookViews>
  <sheets>
    <sheet name="MPUC-CMP-1-40" sheetId="1" r:id="rId1"/>
  </sheets>
  <definedNames>
    <definedName name="aaa">#REF!</definedName>
    <definedName name="ooo">#REF!</definedName>
    <definedName name="pop">#REF!</definedName>
    <definedName name="ppp">#REF!</definedName>
    <definedName name="qqq">#REF!</definedName>
    <definedName name="sss">#REF!</definedName>
    <definedName name="ttt">#REF!</definedName>
    <definedName name="www">#REF!</definedName>
    <definedName name="yy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1" i="1"/>
  <c r="E12" i="1"/>
  <c r="C13" i="1" l="1"/>
  <c r="D13" i="1"/>
  <c r="E13" i="1"/>
</calcChain>
</file>

<file path=xl/sharedStrings.xml><?xml version="1.0" encoding="utf-8"?>
<sst xmlns="http://schemas.openxmlformats.org/spreadsheetml/2006/main" count="15" uniqueCount="15">
  <si>
    <t>Docket No. ER20-2054</t>
  </si>
  <si>
    <t>Central Maine Power Company (CMP)</t>
  </si>
  <si>
    <t>2024 ISO New England Inc. Transmission, Markets and Services Tariff</t>
  </si>
  <si>
    <t>Maine Public Utilities Commission (MPUC)</t>
  </si>
  <si>
    <t>Line</t>
  </si>
  <si>
    <t>CMP Litigation/Claim-Bodily Injury-Elect</t>
  </si>
  <si>
    <t>CMP Litigation/Claims Property Damage-E</t>
  </si>
  <si>
    <t>CMP Cyber Insurance Policy</t>
  </si>
  <si>
    <t>Description</t>
  </si>
  <si>
    <t>MPUC-CMP-1-40 Attachment 1</t>
  </si>
  <si>
    <t>FERC Account 925 -Injuries and Damages</t>
  </si>
  <si>
    <t>VAR</t>
  </si>
  <si>
    <t>Health and Safety</t>
  </si>
  <si>
    <t>Note</t>
  </si>
  <si>
    <t>Line 3, Property damage reserve increased $1.3 million primarily due to three new claims from two house fires in the amount of $0.8 million.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</si>
</sst>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3" fillId="0" borderId="0" xfId="1" applyFont="1"/>
    <xf numFmtId="44" fontId="1" fillId="0" borderId="1" xfId="1" applyFont="1" applyBorder="1"/>
    <xf numFmtId="0" fontId="1" fillId="0" borderId="0" xfId="0" applyFont="1" applyAlignment="1">
      <alignment horizontal="center"/>
    </xf>
    <xf numFmtId="44" fontId="3" fillId="0" borderId="0" xfId="0" applyNumberFormat="1" applyFont="1"/>
    <xf numFmtId="0" fontId="3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3364A-1CB7-4794-8F76-DA5EBE436E57}">
  <dimension ref="A1:E16"/>
  <sheetViews>
    <sheetView tabSelected="1" zoomScaleNormal="100" workbookViewId="0">
      <selection activeCell="B23" sqref="B23"/>
    </sheetView>
  </sheetViews>
  <sheetFormatPr defaultRowHeight="12.5" x14ac:dyDescent="0.25"/>
  <cols>
    <col min="1" max="1" width="10.90625" style="1" customWidth="1"/>
    <col min="2" max="2" width="35.7265625" style="1" customWidth="1"/>
    <col min="3" max="4" width="13.81640625" style="1" bestFit="1" customWidth="1"/>
    <col min="5" max="5" width="17.26953125" style="1" customWidth="1"/>
    <col min="6" max="16384" width="8.7265625" style="1"/>
  </cols>
  <sheetData>
    <row r="1" spans="1:5" ht="13" x14ac:dyDescent="0.3">
      <c r="A1" s="7" t="s">
        <v>1</v>
      </c>
      <c r="B1" s="7"/>
      <c r="C1" s="7"/>
      <c r="D1" s="7"/>
      <c r="E1" s="7"/>
    </row>
    <row r="2" spans="1:5" ht="13" x14ac:dyDescent="0.3">
      <c r="A2" s="7" t="s">
        <v>2</v>
      </c>
      <c r="B2" s="7"/>
      <c r="C2" s="7"/>
      <c r="D2" s="7"/>
      <c r="E2" s="7"/>
    </row>
    <row r="3" spans="1:5" ht="13" x14ac:dyDescent="0.3">
      <c r="A3" s="7" t="s">
        <v>0</v>
      </c>
      <c r="B3" s="7"/>
      <c r="C3" s="7"/>
      <c r="D3" s="7"/>
      <c r="E3" s="7"/>
    </row>
    <row r="4" spans="1:5" ht="13" x14ac:dyDescent="0.3">
      <c r="A4" s="7" t="s">
        <v>3</v>
      </c>
      <c r="B4" s="7"/>
      <c r="C4" s="7"/>
      <c r="D4" s="7"/>
      <c r="E4" s="7"/>
    </row>
    <row r="5" spans="1:5" ht="13" x14ac:dyDescent="0.3">
      <c r="A5" s="7" t="s">
        <v>9</v>
      </c>
      <c r="B5" s="7"/>
      <c r="C5" s="7"/>
      <c r="D5" s="7"/>
      <c r="E5" s="7"/>
    </row>
    <row r="7" spans="1:5" ht="13" x14ac:dyDescent="0.3">
      <c r="A7" s="2" t="s">
        <v>10</v>
      </c>
    </row>
    <row r="8" spans="1:5" ht="13" x14ac:dyDescent="0.3">
      <c r="A8" s="4" t="s">
        <v>4</v>
      </c>
      <c r="B8" s="4" t="s">
        <v>8</v>
      </c>
      <c r="C8" s="4">
        <v>2023</v>
      </c>
      <c r="D8" s="4">
        <v>2022</v>
      </c>
      <c r="E8" s="4" t="s">
        <v>11</v>
      </c>
    </row>
    <row r="9" spans="1:5" x14ac:dyDescent="0.25">
      <c r="A9" s="3">
        <v>1</v>
      </c>
      <c r="B9" s="1" t="s">
        <v>5</v>
      </c>
      <c r="C9" s="5">
        <v>-120000</v>
      </c>
      <c r="D9" s="5">
        <v>81251.25</v>
      </c>
      <c r="E9" s="5">
        <f>C9-D9</f>
        <v>-201251.25</v>
      </c>
    </row>
    <row r="10" spans="1:5" x14ac:dyDescent="0.25">
      <c r="A10" s="3">
        <v>2</v>
      </c>
      <c r="B10" s="1" t="s">
        <v>12</v>
      </c>
      <c r="C10" s="8">
        <v>1151137.9000000001</v>
      </c>
      <c r="D10" s="8">
        <v>1167304.4799999997</v>
      </c>
      <c r="E10" s="8">
        <v>-16166.579999999609</v>
      </c>
    </row>
    <row r="11" spans="1:5" x14ac:dyDescent="0.25">
      <c r="A11" s="3">
        <v>3</v>
      </c>
      <c r="B11" s="1" t="s">
        <v>6</v>
      </c>
      <c r="C11" s="5">
        <v>1552148.69</v>
      </c>
      <c r="D11" s="5">
        <v>249775.50999999998</v>
      </c>
      <c r="E11" s="5">
        <f t="shared" ref="E11:E12" si="0">C11-D11</f>
        <v>1302373.18</v>
      </c>
    </row>
    <row r="12" spans="1:5" x14ac:dyDescent="0.25">
      <c r="A12" s="3">
        <v>4</v>
      </c>
      <c r="B12" s="1" t="s">
        <v>7</v>
      </c>
      <c r="C12" s="5">
        <v>-15639.060000000001</v>
      </c>
      <c r="D12" s="5">
        <v>-10091.880000000003</v>
      </c>
      <c r="E12" s="5">
        <f t="shared" si="0"/>
        <v>-5547.1799999999985</v>
      </c>
    </row>
    <row r="13" spans="1:5" ht="13.5" thickBot="1" x14ac:dyDescent="0.35">
      <c r="A13" s="3">
        <v>5</v>
      </c>
      <c r="C13" s="6">
        <f>SUM(C9:C12)</f>
        <v>2567647.5299999998</v>
      </c>
      <c r="D13" s="6">
        <f>SUM(D9:D12)</f>
        <v>1488239.3599999999</v>
      </c>
      <c r="E13" s="6">
        <f>SUM(E9:E12)</f>
        <v>1079408.1700000004</v>
      </c>
    </row>
    <row r="15" spans="1:5" x14ac:dyDescent="0.25">
      <c r="B15" s="1" t="s">
        <v>13</v>
      </c>
    </row>
    <row r="16" spans="1:5" ht="25" customHeight="1" x14ac:dyDescent="0.25">
      <c r="B16" s="9" t="s">
        <v>14</v>
      </c>
      <c r="C16" s="9"/>
      <c r="D16" s="9"/>
      <c r="E16" s="9"/>
    </row>
  </sheetData>
  <mergeCells count="6">
    <mergeCell ref="B16:E16"/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scale="54" orientation="portrait" r:id="rId1"/>
  <headerFooter>
    <oddFooter>&amp;C_x000D_&amp;1#&amp;"Calibri"&amp;12&amp;K008000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E5D27ED520D94E963DF188E44A9283" ma:contentTypeVersion="16" ma:contentTypeDescription="Create a new document." ma:contentTypeScope="" ma:versionID="b805c3804715684826f188a257622e26">
  <xsd:schema xmlns:xsd="http://www.w3.org/2001/XMLSchema" xmlns:xs="http://www.w3.org/2001/XMLSchema" xmlns:p="http://schemas.microsoft.com/office/2006/metadata/properties" xmlns:ns2="c730231d-21cf-4886-b74c-527bd8121141" xmlns:ns3="d315beff-d3a8-4307-a370-c60292f8e37c" targetNamespace="http://schemas.microsoft.com/office/2006/metadata/properties" ma:root="true" ma:fieldsID="c1ad845d2f29743197361b2a71254da2" ns2:_="" ns3:_="">
    <xsd:import namespace="c730231d-21cf-4886-b74c-527bd8121141"/>
    <xsd:import namespace="d315beff-d3a8-4307-a370-c60292f8e3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0231d-21cf-4886-b74c-527bd8121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5beff-d3a8-4307-a370-c60292f8e37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f0aae9-051b-4c09-b990-de411d57ec7a}" ma:internalName="TaxCatchAll" ma:showField="CatchAllData" ma:web="d315beff-d3a8-4307-a370-c60292f8e3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30231d-21cf-4886-b74c-527bd8121141">
      <Terms xmlns="http://schemas.microsoft.com/office/infopath/2007/PartnerControls"/>
    </lcf76f155ced4ddcb4097134ff3c332f>
    <TaxCatchAll xmlns="d315beff-d3a8-4307-a370-c60292f8e37c" xsi:nil="true"/>
  </documentManagement>
</p:properties>
</file>

<file path=customXml/itemProps1.xml><?xml version="1.0" encoding="utf-8"?>
<ds:datastoreItem xmlns:ds="http://schemas.openxmlformats.org/officeDocument/2006/customXml" ds:itemID="{41C83069-11A6-4544-BF11-C28386E4A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0231d-21cf-4886-b74c-527bd8121141"/>
    <ds:schemaRef ds:uri="d315beff-d3a8-4307-a370-c60292f8e3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52C892-66B5-45C8-91AE-8719CA050F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2EB77-E082-4C36-9BE3-571CA3A94F53}">
  <ds:schemaRefs>
    <ds:schemaRef ds:uri="http://schemas.microsoft.com/office/2006/metadata/properties"/>
    <ds:schemaRef ds:uri="c730231d-21cf-4886-b74c-527bd812114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d315beff-d3a8-4307-a370-c60292f8e37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MPUC-CMP-1-40</vt:lpstr>
    </vt:vector>
  </TitlesOfParts>
  <Manager/>
  <Company>IBERDROLA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POULIN, LISA</dc:creator>
  <cp:keywords/>
  <dc:description/>
  <cp:lastModifiedBy>JAMES CLEMENTE</cp:lastModifiedBy>
  <cp:revision/>
  <dcterms:created xsi:type="dcterms:W3CDTF">2024-07-16T19:49:45Z</dcterms:created>
  <dcterms:modified xsi:type="dcterms:W3CDTF">2024-07-21T17:22:45Z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2024-07-16T19:49:50Z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ea3ddce0-56df-4a4c-a55c-ee34ac5dd133</vt:lpwstr>
  </property>
  <property fmtid="{D5CDD505-2E9C-101B-9397-08002B2CF9AE}" pid="8" name="MSIP_Label_019c027e-33b7-45fc-a572-8ffa5d09ec36_ContentBits">
    <vt:lpwstr>2</vt:lpwstr>
  </property>
  <property fmtid="{D5CDD505-2E9C-101B-9397-08002B2CF9AE}" pid="9" name="ContentTypeId">
    <vt:lpwstr>0x010100FAE5D27ED520D94E963DF188E44A9283</vt:lpwstr>
  </property>
  <property fmtid="{D5CDD505-2E9C-101B-9397-08002B2CF9AE}" pid="10" name="MediaServiceImageTags">
    <vt:lpwstr/>
  </property>
</Properties>
</file>