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For Jacob review\"/>
    </mc:Choice>
  </mc:AlternateContent>
  <xr:revisionPtr revIDLastSave="0" documentId="13_ncr:1_{390321EE-04E6-46E4-B0C6-3CA8434467FD}" xr6:coauthVersionLast="47" xr6:coauthVersionMax="47" xr10:uidLastSave="{00000000-0000-0000-0000-000000000000}"/>
  <bookViews>
    <workbookView xWindow="28680" yWindow="-120" windowWidth="29040" windowHeight="15840" xr2:uid="{014ADEDF-4D04-4E87-BBF0-6DA4D75BD205}"/>
  </bookViews>
  <sheets>
    <sheet name="MPUC 1-37" sheetId="1" r:id="rId1"/>
  </sheets>
  <definedNames>
    <definedName name="_xlnm._FilterDatabase" localSheetId="0" hidden="1">'MPUC 1-37'!$B$8:$E$31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11" i="1"/>
  <c r="D31" i="1" s="1"/>
  <c r="C11" i="1"/>
  <c r="C31" i="1" s="1"/>
  <c r="E10" i="1"/>
  <c r="E9" i="1"/>
  <c r="E11" i="1" l="1"/>
  <c r="E31" i="1" s="1"/>
</calcChain>
</file>

<file path=xl/sharedStrings.xml><?xml version="1.0" encoding="utf-8"?>
<sst xmlns="http://schemas.openxmlformats.org/spreadsheetml/2006/main" count="34" uniqueCount="32">
  <si>
    <t>ORDER DESCRIPTION</t>
  </si>
  <si>
    <t>VAR</t>
  </si>
  <si>
    <t>EL Systm Plng T Maint/Supv Eng El</t>
  </si>
  <si>
    <t>NYSEG BES Program ECD - Billable</t>
  </si>
  <si>
    <t>Lab-Ben F5680 MAINT. SUPERVISION AND ENG</t>
  </si>
  <si>
    <t>EL Maint Eng T Maint/Superv</t>
  </si>
  <si>
    <t>EL Maint Eng T Maint/Supv Eng El Trans</t>
  </si>
  <si>
    <t>CMP to NYSEG TLD L543 GENEVA</t>
  </si>
  <si>
    <t>CMP to NYSEG TLD L544 GENEVA</t>
  </si>
  <si>
    <t>CMP to NYSEG TLD L904 LANCASTER</t>
  </si>
  <si>
    <t>CMP to NYSEG Morrise Ridge Solar Proj</t>
  </si>
  <si>
    <t>Maine 2022 RFP - Cap Labor</t>
  </si>
  <si>
    <t>CAISO  Growth Oppor - Cap Labor</t>
  </si>
  <si>
    <t>Offshore Wind Transimssion - Cap Labor</t>
  </si>
  <si>
    <t>CMP to NECEC Buxton Statcom Prelim Dev</t>
  </si>
  <si>
    <t>NECEC-Internal Labor-Transmission Line-C</t>
  </si>
  <si>
    <t>Int Planning ME/CT</t>
  </si>
  <si>
    <t>CMP to NYSEG High Bridge</t>
  </si>
  <si>
    <t>ECTRM Support and Maint</t>
  </si>
  <si>
    <t>NECEC Internal Labor</t>
  </si>
  <si>
    <t>CAISO Internal Labor</t>
  </si>
  <si>
    <t>NECEC Labor Topside Adjustment</t>
  </si>
  <si>
    <t xml:space="preserve">LINE 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</si>
  <si>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</si>
  <si>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</si>
  <si>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</si>
  <si>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</si>
  <si>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>FERC Account 568 - Maintenance Supervision and Engineering</t>
  </si>
  <si>
    <t>MPUC-CMP-1-37 Attachment 1</t>
  </si>
  <si>
    <t xml:space="preserve">Note: </t>
  </si>
  <si>
    <t>NECEC costs excluded from CMP 2023 FERC Form 1. Sum of lines 15+16+20+22.</t>
  </si>
  <si>
    <t>Line 17, Int Planning ME/CT costs related to CMP maintenance of overhead 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</si>
</sst>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44" fontId="0" fillId="0" borderId="0" xfId="1" applyFont="1" applyAlignment="1">
      <alignment vertical="top"/>
    </xf>
    <xf numFmtId="44" fontId="0" fillId="0" borderId="1" xfId="1" applyFont="1" applyBorder="1" applyAlignment="1">
      <alignment vertical="top"/>
    </xf>
    <xf numFmtId="44" fontId="0" fillId="0" borderId="2" xfId="1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A10-5725-4958-BBE7-86047A1C50D6}">
  <dimension ref="A1:E35"/>
  <sheetViews>
    <sheetView tabSelected="1" workbookViewId="0">
      <selection activeCell="B25" sqref="B25"/>
    </sheetView>
  </sheetViews>
  <sheetFormatPr defaultColWidth="9.1796875" defaultRowHeight="12.5" x14ac:dyDescent="0.25"/>
  <cols>
    <col min="1" max="1" width="9.1796875" style="1"/>
    <col min="2" max="2" width="51.7265625" style="1" customWidth="1"/>
    <col min="3" max="3" width="14.81640625" style="1" customWidth="1"/>
    <col min="4" max="4" width="14.7265625" style="1" customWidth="1"/>
    <col min="5" max="5" width="13.453125" style="1" customWidth="1"/>
    <col min="6" max="16384" width="9.1796875" style="1"/>
  </cols>
  <sheetData>
    <row r="1" spans="1:5" ht="13" x14ac:dyDescent="0.3">
      <c r="A1" s="8" t="s">
        <v>23</v>
      </c>
      <c r="B1" s="8"/>
      <c r="C1" s="8"/>
      <c r="D1" s="8"/>
      <c r="E1" s="8"/>
    </row>
    <row r="2" spans="1:5" ht="13" x14ac:dyDescent="0.3">
      <c r="A2" s="8" t="s">
        <v>24</v>
      </c>
      <c r="B2" s="8"/>
      <c r="C2" s="8"/>
      <c r="D2" s="8"/>
      <c r="E2" s="8"/>
    </row>
    <row r="3" spans="1:5" ht="13" x14ac:dyDescent="0.3">
      <c r="A3" s="8" t="s">
        <v>25</v>
      </c>
      <c r="B3" s="8"/>
      <c r="C3" s="8"/>
      <c r="D3" s="8"/>
      <c r="E3" s="8"/>
    </row>
    <row r="4" spans="1:5" ht="13" x14ac:dyDescent="0.3">
      <c r="A4" s="8" t="s">
        <v>26</v>
      </c>
      <c r="B4" s="8"/>
      <c r="C4" s="8"/>
      <c r="D4" s="8"/>
      <c r="E4" s="8"/>
    </row>
    <row r="5" spans="1:5" ht="13" x14ac:dyDescent="0.3">
      <c r="A5" s="8" t="s">
        <v>28</v>
      </c>
      <c r="B5" s="8"/>
      <c r="C5" s="8"/>
      <c r="D5" s="8"/>
      <c r="E5" s="8"/>
    </row>
    <row r="7" spans="1:5" ht="13" x14ac:dyDescent="0.25">
      <c r="A7" s="6" t="s">
        <v>27</v>
      </c>
    </row>
    <row r="8" spans="1:5" ht="13" x14ac:dyDescent="0.25">
      <c r="A8" s="2" t="s">
        <v>22</v>
      </c>
      <c r="B8" s="2" t="s">
        <v>0</v>
      </c>
      <c r="C8" s="2">
        <v>2023</v>
      </c>
      <c r="D8" s="2">
        <v>2022</v>
      </c>
      <c r="E8" s="2" t="s">
        <v>1</v>
      </c>
    </row>
    <row r="9" spans="1:5" x14ac:dyDescent="0.25">
      <c r="A9" s="7">
        <v>1</v>
      </c>
      <c r="B9" s="1" t="s">
        <v>2</v>
      </c>
      <c r="C9" s="3"/>
      <c r="D9" s="3">
        <v>12197.92</v>
      </c>
      <c r="E9" s="3">
        <f>C9-D9</f>
        <v>-12197.92</v>
      </c>
    </row>
    <row r="10" spans="1:5" x14ac:dyDescent="0.25">
      <c r="A10" s="7">
        <v>2</v>
      </c>
      <c r="B10" s="1" t="s">
        <v>3</v>
      </c>
      <c r="C10" s="3">
        <v>19283.19999999999</v>
      </c>
      <c r="D10" s="3">
        <v>3.637978807091713E-12</v>
      </c>
      <c r="E10" s="3">
        <f t="shared" ref="E10:E30" si="0">C10-D10</f>
        <v>19283.199999999986</v>
      </c>
    </row>
    <row r="11" spans="1:5" x14ac:dyDescent="0.25">
      <c r="A11" s="7">
        <v>3</v>
      </c>
      <c r="B11" s="1" t="s">
        <v>4</v>
      </c>
      <c r="C11" s="3">
        <f>30804.89-15602.64</f>
        <v>15202.25</v>
      </c>
      <c r="D11" s="3">
        <f>-7908.76+6.07</f>
        <v>-7902.6900000000005</v>
      </c>
      <c r="E11" s="3">
        <f t="shared" si="0"/>
        <v>23104.940000000002</v>
      </c>
    </row>
    <row r="12" spans="1:5" x14ac:dyDescent="0.25">
      <c r="A12" s="7">
        <v>4</v>
      </c>
      <c r="B12" s="1" t="s">
        <v>5</v>
      </c>
      <c r="C12" s="3">
        <v>166143.01999999999</v>
      </c>
      <c r="D12" s="3">
        <v>196086.67999999991</v>
      </c>
      <c r="E12" s="3">
        <f t="shared" si="0"/>
        <v>-29943.659999999916</v>
      </c>
    </row>
    <row r="13" spans="1:5" x14ac:dyDescent="0.25">
      <c r="A13" s="7">
        <v>5</v>
      </c>
      <c r="B13" s="1" t="s">
        <v>6</v>
      </c>
      <c r="C13" s="3">
        <v>105959.74</v>
      </c>
      <c r="D13" s="3">
        <v>108567.42</v>
      </c>
      <c r="E13" s="3">
        <f t="shared" si="0"/>
        <v>-2607.679999999993</v>
      </c>
    </row>
    <row r="14" spans="1:5" x14ac:dyDescent="0.25">
      <c r="A14" s="7">
        <v>6</v>
      </c>
      <c r="B14" s="1" t="s">
        <v>7</v>
      </c>
      <c r="C14" s="3">
        <v>1948.1100000000004</v>
      </c>
      <c r="D14" s="3">
        <v>17190.539999999997</v>
      </c>
      <c r="E14" s="3">
        <f t="shared" si="0"/>
        <v>-15242.429999999997</v>
      </c>
    </row>
    <row r="15" spans="1:5" x14ac:dyDescent="0.25">
      <c r="A15" s="7">
        <v>7</v>
      </c>
      <c r="B15" s="1" t="s">
        <v>8</v>
      </c>
      <c r="C15" s="3">
        <v>0</v>
      </c>
      <c r="D15" s="3">
        <v>12483.669999999996</v>
      </c>
      <c r="E15" s="3">
        <f t="shared" si="0"/>
        <v>-12483.669999999996</v>
      </c>
    </row>
    <row r="16" spans="1:5" x14ac:dyDescent="0.25">
      <c r="A16" s="7">
        <v>8</v>
      </c>
      <c r="B16" s="1" t="s">
        <v>9</v>
      </c>
      <c r="C16" s="3">
        <v>-3806.2</v>
      </c>
      <c r="D16" s="3">
        <v>-79406.09</v>
      </c>
      <c r="E16" s="3">
        <f t="shared" si="0"/>
        <v>75599.89</v>
      </c>
    </row>
    <row r="17" spans="1:5" x14ac:dyDescent="0.25">
      <c r="A17" s="7">
        <v>9</v>
      </c>
      <c r="B17" s="1" t="s">
        <v>10</v>
      </c>
      <c r="C17" s="3">
        <v>823.17000000000246</v>
      </c>
      <c r="D17" s="3">
        <v>0</v>
      </c>
      <c r="E17" s="3">
        <f t="shared" si="0"/>
        <v>823.17000000000246</v>
      </c>
    </row>
    <row r="18" spans="1:5" x14ac:dyDescent="0.25">
      <c r="A18" s="7">
        <v>10</v>
      </c>
      <c r="B18" s="1" t="s">
        <v>11</v>
      </c>
      <c r="C18" s="3">
        <v>-44.399999999999991</v>
      </c>
      <c r="D18" s="3">
        <v>32541.349999999995</v>
      </c>
      <c r="E18" s="3">
        <f t="shared" si="0"/>
        <v>-32585.749999999996</v>
      </c>
    </row>
    <row r="19" spans="1:5" x14ac:dyDescent="0.25">
      <c r="A19" s="7">
        <v>11</v>
      </c>
      <c r="B19" s="1" t="s">
        <v>11</v>
      </c>
      <c r="C19" s="3">
        <v>44.400000000000091</v>
      </c>
      <c r="D19" s="3">
        <v>2509.6</v>
      </c>
      <c r="E19" s="3">
        <f t="shared" si="0"/>
        <v>-2465.1999999999998</v>
      </c>
    </row>
    <row r="20" spans="1:5" x14ac:dyDescent="0.25">
      <c r="A20" s="7">
        <v>12</v>
      </c>
      <c r="B20" s="1" t="s">
        <v>11</v>
      </c>
      <c r="C20" s="3">
        <v>0</v>
      </c>
      <c r="D20" s="3">
        <v>11304.099999999999</v>
      </c>
      <c r="E20" s="3">
        <f t="shared" si="0"/>
        <v>-11304.099999999999</v>
      </c>
    </row>
    <row r="21" spans="1:5" x14ac:dyDescent="0.25">
      <c r="A21" s="7">
        <v>13</v>
      </c>
      <c r="B21" s="1" t="s">
        <v>12</v>
      </c>
      <c r="C21" s="3">
        <v>-82646.960000000006</v>
      </c>
      <c r="D21" s="3">
        <v>-3.8198777474462986E-11</v>
      </c>
      <c r="E21" s="3">
        <f t="shared" si="0"/>
        <v>-82646.959999999963</v>
      </c>
    </row>
    <row r="22" spans="1:5" x14ac:dyDescent="0.25">
      <c r="A22" s="7">
        <v>14</v>
      </c>
      <c r="B22" s="1" t="s">
        <v>13</v>
      </c>
      <c r="C22" s="3">
        <v>0</v>
      </c>
      <c r="D22" s="3">
        <v>2.8421709430404007E-13</v>
      </c>
      <c r="E22" s="3">
        <f t="shared" si="0"/>
        <v>-2.8421709430404007E-13</v>
      </c>
    </row>
    <row r="23" spans="1:5" x14ac:dyDescent="0.25">
      <c r="A23" s="7">
        <v>15</v>
      </c>
      <c r="B23" s="1" t="s">
        <v>14</v>
      </c>
      <c r="C23" s="3">
        <v>38866.36</v>
      </c>
      <c r="D23" s="3">
        <v>6191.7999999999993</v>
      </c>
      <c r="E23" s="3">
        <f t="shared" si="0"/>
        <v>32674.560000000001</v>
      </c>
    </row>
    <row r="24" spans="1:5" x14ac:dyDescent="0.25">
      <c r="A24" s="7">
        <v>16</v>
      </c>
      <c r="B24" s="1" t="s">
        <v>15</v>
      </c>
      <c r="C24" s="3">
        <v>61926.590000000004</v>
      </c>
      <c r="D24" s="3">
        <v>14627.249999999998</v>
      </c>
      <c r="E24" s="3">
        <f t="shared" si="0"/>
        <v>47299.340000000004</v>
      </c>
    </row>
    <row r="25" spans="1:5" x14ac:dyDescent="0.25">
      <c r="A25" s="7">
        <v>17</v>
      </c>
      <c r="B25" s="1" t="s">
        <v>16</v>
      </c>
      <c r="C25" s="3">
        <v>1689341.9000000004</v>
      </c>
      <c r="D25" s="3">
        <v>25631.34</v>
      </c>
      <c r="E25" s="3">
        <f t="shared" si="0"/>
        <v>1663710.5600000003</v>
      </c>
    </row>
    <row r="26" spans="1:5" x14ac:dyDescent="0.25">
      <c r="A26" s="7">
        <v>18</v>
      </c>
      <c r="B26" s="1" t="s">
        <v>17</v>
      </c>
      <c r="C26" s="3">
        <v>857.31999999999516</v>
      </c>
      <c r="D26" s="3">
        <v>8.5265128291212022E-13</v>
      </c>
      <c r="E26" s="3">
        <f t="shared" si="0"/>
        <v>857.31999999999425</v>
      </c>
    </row>
    <row r="27" spans="1:5" x14ac:dyDescent="0.25">
      <c r="A27" s="7">
        <v>19</v>
      </c>
      <c r="B27" s="1" t="s">
        <v>18</v>
      </c>
      <c r="C27" s="3">
        <v>0</v>
      </c>
      <c r="D27" s="3">
        <v>27311.57</v>
      </c>
      <c r="E27" s="3">
        <f t="shared" si="0"/>
        <v>-27311.57</v>
      </c>
    </row>
    <row r="28" spans="1:5" x14ac:dyDescent="0.25">
      <c r="A28" s="7">
        <v>20</v>
      </c>
      <c r="B28" s="1" t="s">
        <v>19</v>
      </c>
      <c r="C28" s="3">
        <v>77538.330000000016</v>
      </c>
      <c r="D28" s="3">
        <v>0</v>
      </c>
      <c r="E28" s="3">
        <f t="shared" si="0"/>
        <v>77538.330000000016</v>
      </c>
    </row>
    <row r="29" spans="1:5" x14ac:dyDescent="0.25">
      <c r="A29" s="7">
        <v>21</v>
      </c>
      <c r="B29" s="1" t="s">
        <v>20</v>
      </c>
      <c r="C29" s="3">
        <v>82646.960000000006</v>
      </c>
      <c r="D29" s="3">
        <v>0</v>
      </c>
      <c r="E29" s="3">
        <f t="shared" si="0"/>
        <v>82646.960000000006</v>
      </c>
    </row>
    <row r="30" spans="1:5" x14ac:dyDescent="0.25">
      <c r="A30" s="7">
        <v>22</v>
      </c>
      <c r="B30" s="1" t="s">
        <v>21</v>
      </c>
      <c r="C30" s="4">
        <v>-178331.28</v>
      </c>
      <c r="D30" s="4">
        <v>-20819.05</v>
      </c>
      <c r="E30" s="4">
        <f t="shared" si="0"/>
        <v>-157512.23000000001</v>
      </c>
    </row>
    <row r="31" spans="1:5" ht="13" thickBot="1" x14ac:dyDescent="0.3">
      <c r="A31" s="7">
        <v>23</v>
      </c>
      <c r="C31" s="5">
        <f>SUM(C9:C30)</f>
        <v>1995752.5100000005</v>
      </c>
      <c r="D31" s="5">
        <f>SUM(D9:D30)</f>
        <v>358515.4099999998</v>
      </c>
      <c r="E31" s="5">
        <f>SUM(E9:E30)</f>
        <v>1637237.1000000006</v>
      </c>
    </row>
    <row r="32" spans="1:5" ht="13" thickTop="1" x14ac:dyDescent="0.25"/>
    <row r="33" spans="2:2" x14ac:dyDescent="0.25">
      <c r="B33" s="1" t="s">
        <v>29</v>
      </c>
    </row>
    <row r="34" spans="2:2" x14ac:dyDescent="0.25">
      <c r="B34" s="1" t="s">
        <v>30</v>
      </c>
    </row>
    <row r="35" spans="2:2" x14ac:dyDescent="0.25">
      <c r="B35" s="1" t="s">
        <v>31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1-37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dcterms:created xsi:type="dcterms:W3CDTF">2024-07-19T16:05:23Z</dcterms:created>
  <dcterms:modified xsi:type="dcterms:W3CDTF">2024-07-21T21:09:43Z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2024-07-19T16:22:44Z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ae29682a-0d8f-4430-b6e0-deab89802079</vt:lpwstr>
  </property>
  <property fmtid="{D5CDD505-2E9C-101B-9397-08002B2CF9AE}" pid="8" name="MSIP_Label_019c027e-33b7-45fc-a572-8ffa5d09ec36_ContentBits">
    <vt:lpwstr>2</vt:lpwstr>
  </property>
</Properties>
</file>