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6EC70C19-1782-4114-A232-8FF50C4AC819}" xr6:coauthVersionLast="47" xr6:coauthVersionMax="47" xr10:uidLastSave="{00000000-0000-0000-0000-000000000000}"/>
  <bookViews>
    <workbookView xWindow="57480" yWindow="-120" windowWidth="29040" windowHeight="15840" xr2:uid="{9703F867-3326-4865-8EA8-A2209CA04AD8}"/>
  </bookViews>
  <sheets>
    <sheet name="MPUC 1-31" sheetId="1" r:id="rId1"/>
  </sheets>
  <externalReferences>
    <externalReference r:id="rId2"/>
  </externalReferences>
  <definedNames>
    <definedName name="_xlnm._FilterDatabase" localSheetId="0" hidden="1">'MPUC 1-31'!$A$7:$F$103</definedName>
    <definedName name="aaa">[1]lookups!$B$1:$C$67</definedName>
    <definedName name="pop">[1]lookups!$I:$K</definedName>
    <definedName name="ppp">[1]lookups!$N:$O</definedName>
    <definedName name="sss">[1]lookups!$B:$E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F103" i="1"/>
</calcChain>
</file>

<file path=xl/sharedStrings.xml><?xml version="1.0" encoding="utf-8"?>
<sst xmlns="http://schemas.openxmlformats.org/spreadsheetml/2006/main" count="393" uniqueCount="206">
  <si>
    <t>Docket No. ER20-2054</t>
  </si>
  <si>
    <t>Asset Description</t>
  </si>
  <si>
    <t>WBS Description/Need Addressed</t>
  </si>
  <si>
    <t>Building</t>
  </si>
  <si>
    <t>Asset Class Description</t>
  </si>
  <si>
    <t>Amount</t>
  </si>
  <si>
    <t xml:space="preserve">SUB # SS9310-0602-BASSETT-BERWICK                 </t>
  </si>
  <si>
    <t>CMP Minor Substation/Trip Saver</t>
  </si>
  <si>
    <t xml:space="preserve">SUB # SS9310-0602-BASSETT-BERWICK             </t>
  </si>
  <si>
    <t>SUB.220(220&amp;275/230)</t>
  </si>
  <si>
    <t xml:space="preserve">SUB # SS9310-0004-MOBILE 4 -MOBILE 4              </t>
  </si>
  <si>
    <t xml:space="preserve">SUB # SS9310-0004-MOBILE 4 -MOBILE 4          </t>
  </si>
  <si>
    <t xml:space="preserve">SUB # SS9310-0012-MOBILE 12 -MOBILE 12            </t>
  </si>
  <si>
    <t xml:space="preserve">SUB # SS9310-0012-MOBILE 12 -MOBILE 12        </t>
  </si>
  <si>
    <t xml:space="preserve">BLAIR RD 1-4/5 Sw - CAP                           </t>
  </si>
  <si>
    <t>BLAIR RD 1-4/5 Sw - CAP</t>
  </si>
  <si>
    <t xml:space="preserve">SUB # SS9310-0207-BLAIR RD-BLAIR ROAD         </t>
  </si>
  <si>
    <t xml:space="preserve">COOKS CORNER 11-4/5 Sw - CAP                      </t>
  </si>
  <si>
    <t>COOKS CORNER 11-4/5 Sw - CAP</t>
  </si>
  <si>
    <t xml:space="preserve">SUB # SS9310-0217-COOKS CORNER-COOKS CORNER   </t>
  </si>
  <si>
    <t xml:space="preserve">DME WF Wymann-CAP                                 </t>
  </si>
  <si>
    <t>DME WF Wymann-CAP</t>
  </si>
  <si>
    <t xml:space="preserve">SUB # SS9310-0218-W F WYMAN-W.F. WYMAN        </t>
  </si>
  <si>
    <t xml:space="preserve">SUB # SS9310-0218-W F WYMAN-W.F. WYMAN            </t>
  </si>
  <si>
    <t xml:space="preserve">DAMARISCOTTA MILLS 18-3 Sw - CAP                  </t>
  </si>
  <si>
    <t>DAMARISCOTTA MILLS 18-3 Sw - CAP</t>
  </si>
  <si>
    <t xml:space="preserve">SUB # SS9310-0219-DAMARISCOTTA MILLS          </t>
  </si>
  <si>
    <t xml:space="preserve">SUB # SS9310-0230-COOPERS MILLS ROAD S/S-WINDS    </t>
  </si>
  <si>
    <t>SUB # SS9310-0230-COOPERS MILLS ROAD S/S-WINDS</t>
  </si>
  <si>
    <t xml:space="preserve">SUB # SS9310-0231-LISBON-LISBON                   </t>
  </si>
  <si>
    <t xml:space="preserve">SUB # SS9310-0231-LISBON-LISBON               </t>
  </si>
  <si>
    <t xml:space="preserve">SUB # SS9310-0232-LISBON FALLS-LISBON FALLS       </t>
  </si>
  <si>
    <t xml:space="preserve">SUB # SS9310-0232-LISBON FALLS-LISBON FALLS   </t>
  </si>
  <si>
    <t xml:space="preserve">RTU Replacement Program                           </t>
  </si>
  <si>
    <t>RTU Replacement Program</t>
  </si>
  <si>
    <t xml:space="preserve">SUB # SS9310-0239-PARK STREET-PARK STREET     </t>
  </si>
  <si>
    <t xml:space="preserve">SIDNEY  38-5/6 Sw - CAP                           </t>
  </si>
  <si>
    <t>SIDNEY  38-5/6 Sw - CAP</t>
  </si>
  <si>
    <t xml:space="preserve">SUB # SS9310-0242-SIDNEY-SIDNEY               </t>
  </si>
  <si>
    <t xml:space="preserve">SUB # SS9310-0244-SOUTH CHINA-SOUTH CHINA         </t>
  </si>
  <si>
    <t xml:space="preserve">SUB # SS9310-0244-SOUTH CHINA-SOUTH CHINA     </t>
  </si>
  <si>
    <t xml:space="preserve">SUB # SS9310-0250-TOPSHAM 115-TOPSHAM 115         </t>
  </si>
  <si>
    <t xml:space="preserve">SUB # SS9310-0250-TOPSHAM 115-TOPSHAM 115     </t>
  </si>
  <si>
    <t xml:space="preserve">Puddledock Road                                   </t>
  </si>
  <si>
    <t>Puddledock Road</t>
  </si>
  <si>
    <t>SUB # SS9310-0262-PUDDLEDOCK ROAD-PUDDLEDOCK R</t>
  </si>
  <si>
    <t xml:space="preserve">BES - Augusta Area D                              </t>
  </si>
  <si>
    <t>BES - Augusta Area D</t>
  </si>
  <si>
    <t xml:space="preserve">SUB # SS9310-0263-BOWMAN STREET-BOWMAN STREET </t>
  </si>
  <si>
    <t xml:space="preserve">BES - Augusta Area Non PTF T                      </t>
  </si>
  <si>
    <t>BES - Augusta Area Non PTF T</t>
  </si>
  <si>
    <t xml:space="preserve">RTUs Replacement Capex Phase III                  </t>
  </si>
  <si>
    <t>RTUs Replacement Capex Phase III</t>
  </si>
  <si>
    <t xml:space="preserve">SUB # SS9310-0275-NEWCASTLE-NEWCASTLE             </t>
  </si>
  <si>
    <t xml:space="preserve">SUB # SS9310-0275-NEWCASTLE-NEWCASTLE         </t>
  </si>
  <si>
    <t xml:space="preserve">SUB # SS9310-0411-CROWLEYS-CROWLEYS               </t>
  </si>
  <si>
    <t xml:space="preserve">SUB # SS9310-0411-CROWLEYS-CROWLEYS           </t>
  </si>
  <si>
    <t xml:space="preserve">SUB # SS9310-0418-LARRABEE ROAD S/S-LEWISTON      </t>
  </si>
  <si>
    <t xml:space="preserve">SUB # SS9310-0418-LARRABEE ROAD S/S-LEWISTON  </t>
  </si>
  <si>
    <t xml:space="preserve">SUB # SS9310-0419-HIRAM-HIRAM                 </t>
  </si>
  <si>
    <t xml:space="preserve">SUB # SS9310-0419-HIRAM-HIRAM                     </t>
  </si>
  <si>
    <t xml:space="preserve">SUB # SS9310-0420-HOTEL RD-HOTEL ROAD             </t>
  </si>
  <si>
    <t xml:space="preserve">SUB # SS9310-0420-HOTEL RD-HOTEL ROAD         </t>
  </si>
  <si>
    <t xml:space="preserve">SUB # SS9310-0423-KIMBALL RD-KIMBALL ROAD         </t>
  </si>
  <si>
    <t xml:space="preserve">SUB # SS9310-0423-KIMBALL RD-KIMBALL ROAD     </t>
  </si>
  <si>
    <t xml:space="preserve">SUB # SS9310-0427-GULF ISL-GULF ISLAND        </t>
  </si>
  <si>
    <t xml:space="preserve">SUB # SS9310-0427-GULF ISL-GULF ISLAND            </t>
  </si>
  <si>
    <t xml:space="preserve">SUB # SS9310-0428-LIV FALLS-LIVERMORE FALLS       </t>
  </si>
  <si>
    <t xml:space="preserve">SUB # SS9310-0428-LIV FALLS-LIVERMORE FALLS   </t>
  </si>
  <si>
    <t xml:space="preserve">SUB # SS9310-0430-LOVELL-LOVELL               </t>
  </si>
  <si>
    <t xml:space="preserve">Norway                                            </t>
  </si>
  <si>
    <t>Norway</t>
  </si>
  <si>
    <t xml:space="preserve">SUB # SS9310-0435-NORWAY-NORWAY               </t>
  </si>
  <si>
    <t xml:space="preserve">SUB # SS9310-0435-NORWAY-NORWAY                   </t>
  </si>
  <si>
    <t xml:space="preserve">SUB # SS9310-0442-SUROWIEC-SUROWIEC               </t>
  </si>
  <si>
    <t xml:space="preserve">SUB # SS9310-0442-SUROWIEC-SUROWIEC           </t>
  </si>
  <si>
    <t xml:space="preserve">SUB # SS9310-0447-RUMFORD-RUMFORD                 </t>
  </si>
  <si>
    <t xml:space="preserve">SUB # SS9310-0447-RUMFORD-RUMFORD             </t>
  </si>
  <si>
    <t xml:space="preserve">SUB # SS9310-0449-RILEY-RILEY                     </t>
  </si>
  <si>
    <t xml:space="preserve">SUB # SS9310-0449-RILEY-RILEY                 </t>
  </si>
  <si>
    <t xml:space="preserve">SABATTUS 76-2/3 Sw - CAP                          </t>
  </si>
  <si>
    <t>SABATTUS 76-2/3 Sw - CAP</t>
  </si>
  <si>
    <t xml:space="preserve">SUB # SS9310-0450-SABATTUS-SABATTUS           </t>
  </si>
  <si>
    <t xml:space="preserve">SUB # SS9310-0452-WOODSTOCK-WOODSTOCK             </t>
  </si>
  <si>
    <t xml:space="preserve">SUB # SS9310-0452-WOODSTOCK-WOODSTOCK         </t>
  </si>
  <si>
    <t xml:space="preserve">TRAP CORNER 74-6/7 Sw - CAP                       </t>
  </si>
  <si>
    <t>TRAP CORNER 74-6/7 Sw - CAP</t>
  </si>
  <si>
    <t xml:space="preserve">SUB # SS9310-0453-TRAP CORNER-TRAP CORNER     </t>
  </si>
  <si>
    <t xml:space="preserve">SUB # SS9310-0457-MONMOUTH S/S-MONMOUTH           </t>
  </si>
  <si>
    <t xml:space="preserve">SUB # SS9310-0457-MONMOUTH S/S-MONMOUTH       </t>
  </si>
  <si>
    <t>CMP - SCADA/ Automation CAP</t>
  </si>
  <si>
    <t xml:space="preserve">SUB # SS9310-0461-LUDDEN LANE-CANTON              </t>
  </si>
  <si>
    <t xml:space="preserve">SUB # SS9310-0461-LUDDEN LANE-CANTON          </t>
  </si>
  <si>
    <t xml:space="preserve">DDR Rumford IP-CAP                                </t>
  </si>
  <si>
    <t>DDR Rumford IP-CAP</t>
  </si>
  <si>
    <t xml:space="preserve">SUB # SS9310-0466-RUMFORD IP-RUMFORD IND PARK </t>
  </si>
  <si>
    <t xml:space="preserve">SUB # SS9310-0466-RUMFORD IP-RUMFORD IND PARK     </t>
  </si>
  <si>
    <t xml:space="preserve">SUB # SS9310-0468-ROXBURY S/S-ROXBURY             </t>
  </si>
  <si>
    <t xml:space="preserve">SUB # SS9310-0468-ROXBURY S/S-ROXBURY         </t>
  </si>
  <si>
    <t xml:space="preserve">Biddeford Pump SS 2nd Circuit                     </t>
  </si>
  <si>
    <t>Biddeford Pump SS 2nd Circuit NonPTF - T</t>
  </si>
  <si>
    <t>SUB # SS9310-0605-BIDDEFORD PUMP-BIDDEFORD PUM</t>
  </si>
  <si>
    <t xml:space="preserve">SUB # SS9310-0607-BISHOP ST-BISHOP STREET         </t>
  </si>
  <si>
    <t>CMP TRANSMISSION PROJECT</t>
  </si>
  <si>
    <t xml:space="preserve">SUB # SS9310-0607-BISHOP ST-BISHOP STREET     </t>
  </si>
  <si>
    <t xml:space="preserve">BUTLER'S CORNER T1H Sw - CAP                      </t>
  </si>
  <si>
    <t>BUTLER'S CORNER T1H Sw - CAP</t>
  </si>
  <si>
    <t>SUB # SS9310-0612-BUTLER'S CORNER-BUTLERS CORN</t>
  </si>
  <si>
    <t xml:space="preserve">Cape                                              </t>
  </si>
  <si>
    <t>Cape NPTF CAP</t>
  </si>
  <si>
    <t xml:space="preserve">SUB # SS9310-0614-CAPE S/S-CAPE               </t>
  </si>
  <si>
    <t>Cape PTF CAP</t>
  </si>
  <si>
    <t>Cape 115kV NPTF</t>
  </si>
  <si>
    <t xml:space="preserve">SUB # SS9310-0614-CAPE S/S-CAPE                   </t>
  </si>
  <si>
    <t xml:space="preserve">SUB # SS9310-0617-DUNSTAN-DUNSTAN                 </t>
  </si>
  <si>
    <t xml:space="preserve">SUB # SS9310-0617-DUNSTAN-DUNSTAN             </t>
  </si>
  <si>
    <t xml:space="preserve">Forest Avenue  SS Modernization-Non-PTF           </t>
  </si>
  <si>
    <t>Forest Avenue  SS Modernization-Non-PTF</t>
  </si>
  <si>
    <t xml:space="preserve">SUB # SS9310-0619-BUXTON 345-BUXTON               </t>
  </si>
  <si>
    <t xml:space="preserve">SUB # SS9310-0619-BUXTON 345-BUXTON           </t>
  </si>
  <si>
    <t xml:space="preserve">SUB # SS9310-0623-FOREST AVENUE-FOREST AVENUE </t>
  </si>
  <si>
    <t xml:space="preserve">Forest Avenue  SS Modernization-D                 </t>
  </si>
  <si>
    <t>Forest Avenue  SS Modernization-D</t>
  </si>
  <si>
    <t xml:space="preserve">CMP Substation Modernization NonPTF T             </t>
  </si>
  <si>
    <t>CMP Substation Modernization NonPTF T</t>
  </si>
  <si>
    <t xml:space="preserve">SUB # SS9310-0627-RAVEN FARM S/S-CUMBERLAND       </t>
  </si>
  <si>
    <t xml:space="preserve">SUB # SS9310-0627-RAVEN FARM S/S-CUMBERLAND   </t>
  </si>
  <si>
    <t xml:space="preserve">SUB # SS9310-0628-KENNEBUNK-KENNEBUNK             </t>
  </si>
  <si>
    <t xml:space="preserve">SUB # SS9310-0628-KENNEBUNK-KENNEBUNK         </t>
  </si>
  <si>
    <t xml:space="preserve">SUB # SS9310-0635-MOSHERS-MOSHERS                 </t>
  </si>
  <si>
    <t xml:space="preserve">SUB # SS9310-0635-MOSHERS-MOSHERS             </t>
  </si>
  <si>
    <t xml:space="preserve">SUB # SS9310-0637-N GORHAM-NORTH GORHAM           </t>
  </si>
  <si>
    <t xml:space="preserve">SUB # SS9310-0637-N GORHAM-NORTH GORHAM       </t>
  </si>
  <si>
    <t xml:space="preserve">SUB # SS9310-0644-PLESNT HILL-PLEASANT HILL       </t>
  </si>
  <si>
    <t xml:space="preserve">SUB # SS9310-0644-PLESNT HILL-PLEASANT HILL   </t>
  </si>
  <si>
    <t xml:space="preserve">SUB # SS9310-0648-MAGUIRE RD-MAGUIRE ROAD         </t>
  </si>
  <si>
    <t xml:space="preserve">SUB # SS9310-0648-MAGUIRE RD-MAGUIRE ROAD     </t>
  </si>
  <si>
    <t xml:space="preserve">SUB # SS9310-0649-QUAKER HILL-QUAKER HILL         </t>
  </si>
  <si>
    <t xml:space="preserve">SUB # SS9310-0649-QUAKER HILL-QUAKER HILL     </t>
  </si>
  <si>
    <t xml:space="preserve">SUB # SS9310-0658-W BUXTON 115-WEST BUXTON 115    </t>
  </si>
  <si>
    <t>SUB # SS9310-0658-W BUXTON 115-WEST BUXTON 115</t>
  </si>
  <si>
    <t xml:space="preserve">SUB # SS9310-0668-SPRING ST-SPRING STREET         </t>
  </si>
  <si>
    <t xml:space="preserve">SUB # SS9310-0668-SPRING ST-SPRING STREET     </t>
  </si>
  <si>
    <t xml:space="preserve">BIDDEFORD INDUSTRIAL PARK SS 115/12.47kV          </t>
  </si>
  <si>
    <t>BIDDEFORD INDUSTRIAL PARK SS 115/12.47kV</t>
  </si>
  <si>
    <t xml:space="preserve">SUB # SS9310-0673-BIDD IP-BIDDEFORD IND PARK  </t>
  </si>
  <si>
    <t xml:space="preserve">WESTBROOK 190-2/3 Sw - CAP                        </t>
  </si>
  <si>
    <t>WESTBROOK 190-2/3 Sw - CAP</t>
  </si>
  <si>
    <t xml:space="preserve">SUB # SS9310-0674-WESTBROOK-WESTBROOK         </t>
  </si>
  <si>
    <t xml:space="preserve">SUB # SS9310-0680-SANFORD 115-SANFORD 115         </t>
  </si>
  <si>
    <t xml:space="preserve">SUB # SS9310-0680-SANFORD 115-SANFORD 115     </t>
  </si>
  <si>
    <t xml:space="preserve">SUB # SS9310-0681-BRANCH BRK-KENNEBUNK            </t>
  </si>
  <si>
    <t xml:space="preserve">SUB # SS9310-0681-BRANCH BRK-KENNEBUNK        </t>
  </si>
  <si>
    <t xml:space="preserve">SUB # SS9310-0683-S GORHAM-SOUTH GORHAM           </t>
  </si>
  <si>
    <t xml:space="preserve">SUB # SS9310-0683-S GORHAM-SOUTH GORHAM       </t>
  </si>
  <si>
    <t xml:space="preserve">SUB # SS9310-0689-BRAGDONC-BRAGDON COMMONS        </t>
  </si>
  <si>
    <t xml:space="preserve">SUB # SS9310-0689-BRAGDONC-BRAGDON COMMONS    </t>
  </si>
  <si>
    <t xml:space="preserve">SUB # SS9310-0696-RED BROOK-RED BROOK             </t>
  </si>
  <si>
    <t xml:space="preserve">SUB # SS9310-0696-RED BROOK-RED BROOK         </t>
  </si>
  <si>
    <t xml:space="preserve">PMU Westbrook 115-CAP                             </t>
  </si>
  <si>
    <t>PMU Westbrook 115-CAP</t>
  </si>
  <si>
    <t xml:space="preserve">SUB # SS9310-0697-WSTBROK115-WESTBROOK 115    </t>
  </si>
  <si>
    <t xml:space="preserve">SUB # SS9310-0697-WSTBROK115-WESTBROOK 115        </t>
  </si>
  <si>
    <t xml:space="preserve">SUB # SS9310-0699-LONG CRK-LONG CREEK             </t>
  </si>
  <si>
    <t xml:space="preserve">SUB # SS9310-0699-LONG CRK-LONG CREEK         </t>
  </si>
  <si>
    <t xml:space="preserve">PMU Bucksport-CAP                                 </t>
  </si>
  <si>
    <t>PMU Bucksport-CAP</t>
  </si>
  <si>
    <t xml:space="preserve">SUB # SS9310-0806-BUCKSPORT-BUCKSPORT         </t>
  </si>
  <si>
    <t xml:space="preserve">Orrington Relay replacement-Cap                   </t>
  </si>
  <si>
    <t>Orrington Relay replacement-Cap</t>
  </si>
  <si>
    <t>SUB # SS9310-0806-BUCKSPORT-BUCKSPORT-Substation T</t>
  </si>
  <si>
    <t>SUB.TR.&gt;132 (115USA)</t>
  </si>
  <si>
    <t xml:space="preserve">DDR Detroit-CAP                                   </t>
  </si>
  <si>
    <t>DDR Detroit-CAP</t>
  </si>
  <si>
    <t xml:space="preserve">SUB # SS9310-0812-DETROIT-DETROIT             </t>
  </si>
  <si>
    <t xml:space="preserve">DEXTER 5-6/7 Sw - CAP                             </t>
  </si>
  <si>
    <t>DEXTER 5-6/7 Sw - CAP</t>
  </si>
  <si>
    <t xml:space="preserve">SUB # SS9310-0813-DEXTER-DEXTER               </t>
  </si>
  <si>
    <t xml:space="preserve">SUB # SS9310-0823-HARRIS-HARRIS                   </t>
  </si>
  <si>
    <t>Harris Hydro -Cap</t>
  </si>
  <si>
    <t xml:space="preserve">SUB # SS9310-0823-HARRIS-HARRIS               </t>
  </si>
  <si>
    <t xml:space="preserve">SUB # SS9310-0843-LAKEWOOD-LAKEWOOD               </t>
  </si>
  <si>
    <t xml:space="preserve">SUB # SS9310-0843-LAKEWOOD-LAKEWOOD           </t>
  </si>
  <si>
    <t xml:space="preserve">CMP-DG prj 5 Dirigo/BNRG 852D1CAP                 </t>
  </si>
  <si>
    <t>CMP-DG prj 5 Dirigo/BNRG 852D1CAP</t>
  </si>
  <si>
    <t xml:space="preserve">SUB # SS9310-0852-SHAWMUT-SHAWMUT             </t>
  </si>
  <si>
    <t xml:space="preserve">SOUTH WATERVILLE  13-5/6 Sw - CAP                 </t>
  </si>
  <si>
    <t>SOUTH WATERVILLE  13-5/6 Sw - CAP</t>
  </si>
  <si>
    <t>SUB # SS9310-0855-SOUTH WATERVILLE-SOUTH WATER</t>
  </si>
  <si>
    <t xml:space="preserve">SUB # SS9310-0870-WINSLOW-WINSLOW                 </t>
  </si>
  <si>
    <t xml:space="preserve">SUB # SS9310-0870-WINSLOW-WINSLOW             </t>
  </si>
  <si>
    <t xml:space="preserve">DDR Wymann Hydro-CAP                              </t>
  </si>
  <si>
    <t>DDR Wymann Hydro-CAP</t>
  </si>
  <si>
    <t xml:space="preserve">SUB # SS9310-0872-WYMAN HYDRO-WYMAN HYDRO     </t>
  </si>
  <si>
    <t xml:space="preserve">COUNTY ROAD SS 115/34kV                           </t>
  </si>
  <si>
    <t>COUNTY ROAD SS 115/34kV</t>
  </si>
  <si>
    <t xml:space="preserve">SUB # SS9310-0873-RICE RIPS-RICE RIPS 115     </t>
  </si>
  <si>
    <t>CONTRIBUTIONS TO BUILDING INSTALLATIONS (UK)</t>
  </si>
  <si>
    <t xml:space="preserve">SUB # SS9310-0875-RANGELEY-RANGELEY           </t>
  </si>
  <si>
    <t xml:space="preserve">                                                  </t>
  </si>
  <si>
    <t>Line</t>
  </si>
  <si>
    <t>FERC Account 353 – Station Equipment</t>
  </si>
  <si>
    <t>Central Maine Power Company (CMP)</t>
  </si>
  <si>
    <t>2024 ISO New England Inc. Transmission, Markets and Services Tariff</t>
  </si>
  <si>
    <t>Maine Public Utilities Commission (MPUC)</t>
  </si>
  <si>
    <t>MPUC-CMP-1-31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</si>
</sst>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4" fontId="3" fillId="0" borderId="0" xfId="2" applyFont="1"/>
    <xf numFmtId="44" fontId="4" fillId="0" borderId="1" xfId="2" applyFont="1" applyBorder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4" fontId="4" fillId="0" borderId="0" xfId="2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erdrolaus-my.sharepoint.com/personal/lisa_poulin_avangrid_com/Documents/CMP%20MPUC%20RD/Transmission%20tabs.xlsx" TargetMode="External"/><Relationship Id="rId1" Type="http://schemas.openxmlformats.org/officeDocument/2006/relationships/externalLinkPath" Target="https://iberdrolaus.sharepoint.com/sites/GroupAccountingControl/Documentos%20compartidos/Team%20Documents/IR%20_%20Information%20Requests_1/CMP/CMP%20FERC%20Form%201%202023%20MPUC%20Docket%20ER20-2054/Transmission%20ta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2"/>
      <sheetName val="352.1"/>
      <sheetName val="353"/>
      <sheetName val="353.1"/>
      <sheetName val="355"/>
      <sheetName val="355.1"/>
      <sheetName val="392"/>
      <sheetName val="392.1"/>
      <sheetName val="397"/>
      <sheetName val="397.1"/>
      <sheetName val="398"/>
      <sheetName val="398.1"/>
      <sheetName val="lookups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 t="str">
            <v>WBS element</v>
          </cell>
          <cell r="C1" t="str">
            <v xml:space="preserve">Description                             </v>
          </cell>
          <cell r="D1" t="str">
            <v>AssetSup.No.</v>
          </cell>
          <cell r="E1" t="str">
            <v xml:space="preserve">Order     </v>
          </cell>
          <cell r="I1" t="str">
            <v>WBS element</v>
          </cell>
          <cell r="J1" t="str">
            <v>Level</v>
          </cell>
          <cell r="K1" t="str">
            <v>Name</v>
          </cell>
          <cell r="N1" t="str">
            <v>AssetSup.No.</v>
          </cell>
          <cell r="O1" t="str">
            <v xml:space="preserve">Name                                          </v>
          </cell>
        </row>
        <row r="2">
          <cell r="B2" t="str">
            <v>UW-CSSD5</v>
          </cell>
          <cell r="C2" t="str">
            <v xml:space="preserve">ASD-Bowman St Sub                       </v>
          </cell>
          <cell r="D2" t="str">
            <v>USS000006034</v>
          </cell>
          <cell r="E2">
            <v>9900008218</v>
          </cell>
          <cell r="I2" t="str">
            <v>UH-C0000799</v>
          </cell>
          <cell r="J2" t="str">
            <v>001</v>
          </cell>
          <cell r="K2" t="str">
            <v>CMP Substation Modernization NonPTF T</v>
          </cell>
          <cell r="N2" t="str">
            <v>USS000006033</v>
          </cell>
          <cell r="O2" t="str">
            <v>SUB # SS9310-0262-PUDDLEDOCK ROAD-PUDDLEDOCK R</v>
          </cell>
        </row>
        <row r="3">
          <cell r="B3" t="str">
            <v>UW-CSSD5</v>
          </cell>
          <cell r="C3" t="str">
            <v xml:space="preserve">ASD-Farmingdale SC                      </v>
          </cell>
          <cell r="D3" t="str">
            <v xml:space="preserve">RUP000099   </v>
          </cell>
          <cell r="E3">
            <v>9900008230</v>
          </cell>
          <cell r="I3" t="str">
            <v>UH-C0000802</v>
          </cell>
          <cell r="J3" t="str">
            <v>001</v>
          </cell>
          <cell r="K3" t="str">
            <v>BES - Augusta Area Non PTF T</v>
          </cell>
          <cell r="N3" t="str">
            <v>USS000006158</v>
          </cell>
          <cell r="O3" t="str">
            <v xml:space="preserve">SUB # SS9310-0673-BIDD IP-BIDDEFORD IND PARK  </v>
          </cell>
        </row>
        <row r="4">
          <cell r="B4" t="str">
            <v>UW-CSSD5</v>
          </cell>
          <cell r="C4" t="str">
            <v xml:space="preserve">ASD-Brunswick SC                        </v>
          </cell>
          <cell r="D4" t="str">
            <v xml:space="preserve">RUP000087   </v>
          </cell>
          <cell r="E4">
            <v>9900008394</v>
          </cell>
          <cell r="I4" t="str">
            <v>UH-C0000803</v>
          </cell>
          <cell r="J4" t="str">
            <v>001</v>
          </cell>
          <cell r="K4" t="str">
            <v>BES - Augusta Area D</v>
          </cell>
          <cell r="N4" t="str">
            <v>USS000006125</v>
          </cell>
          <cell r="O4" t="str">
            <v xml:space="preserve">SUB # SS9310-0635-MOSHERS-MOSHERS             </v>
          </cell>
        </row>
        <row r="5">
          <cell r="B5" t="str">
            <v>UW-CSSD5</v>
          </cell>
          <cell r="C5" t="str">
            <v xml:space="preserve">ASD-Farmington SC                       </v>
          </cell>
          <cell r="D5" t="str">
            <v xml:space="preserve">RUP000100   </v>
          </cell>
          <cell r="E5">
            <v>9900008398</v>
          </cell>
          <cell r="I5" t="str">
            <v>UH-C0000970</v>
          </cell>
          <cell r="J5" t="str">
            <v>001</v>
          </cell>
          <cell r="K5" t="str">
            <v>Biddeford Pump SS 2nd Circuit NonPTF - T</v>
          </cell>
          <cell r="N5" t="str">
            <v>USS000006218</v>
          </cell>
          <cell r="O5" t="str">
            <v xml:space="preserve">SUB # SS9310-0852-SHAWMUT-SHAWMUT             </v>
          </cell>
        </row>
        <row r="6">
          <cell r="B6" t="str">
            <v>UW-CSSD5</v>
          </cell>
          <cell r="C6" t="str">
            <v>UW-CSSD5-USS000006099-RC4B000069-RC2J000</v>
          </cell>
          <cell r="D6" t="str">
            <v>USS000006099</v>
          </cell>
          <cell r="E6">
            <v>9500092515</v>
          </cell>
          <cell r="I6" t="str">
            <v>UH-C0001086</v>
          </cell>
          <cell r="J6" t="str">
            <v>001</v>
          </cell>
          <cell r="K6" t="str">
            <v>RTU Replacement Program</v>
          </cell>
          <cell r="N6" t="str">
            <v>USS000000002</v>
          </cell>
          <cell r="O6" t="str">
            <v xml:space="preserve">SUB # SS9310-0602-BASSETT-BERWICK             </v>
          </cell>
        </row>
        <row r="7">
          <cell r="B7" t="str">
            <v>UW-CSSD5</v>
          </cell>
          <cell r="C7" t="str">
            <v>UW-CSSD5-USS000006188-RC4B000071-RC2J000</v>
          </cell>
          <cell r="D7" t="str">
            <v>USS000006188</v>
          </cell>
          <cell r="E7">
            <v>9500096389</v>
          </cell>
          <cell r="I7" t="str">
            <v>UH-C0005237</v>
          </cell>
          <cell r="J7" t="str">
            <v>001</v>
          </cell>
          <cell r="K7" t="str">
            <v>RTUs Replacement Capex Phase III</v>
          </cell>
          <cell r="N7" t="str">
            <v>USS000005971</v>
          </cell>
          <cell r="O7" t="str">
            <v xml:space="preserve">SUB # SS9310-0004-MOBILE 4 -MOBILE 4          </v>
          </cell>
        </row>
        <row r="8">
          <cell r="B8" t="str">
            <v>UW-CSSD5</v>
          </cell>
          <cell r="C8" t="str">
            <v>UW-CSSD5-USS000006034-RC4B000070-RC2J000</v>
          </cell>
          <cell r="D8" t="str">
            <v>USS000006034</v>
          </cell>
          <cell r="E8">
            <v>9500096390</v>
          </cell>
          <cell r="I8" t="str">
            <v>UH-C0001128</v>
          </cell>
          <cell r="J8" t="str">
            <v>001</v>
          </cell>
          <cell r="K8" t="str">
            <v>Forest Avenue  SS Modernization-Non-PTF</v>
          </cell>
          <cell r="N8" t="str">
            <v>USS000005979</v>
          </cell>
          <cell r="O8" t="str">
            <v xml:space="preserve">SUB # SS9310-0012-MOBILE 12 -MOBILE 12        </v>
          </cell>
        </row>
        <row r="9">
          <cell r="B9" t="str">
            <v>UW-CSSD2</v>
          </cell>
          <cell r="C9" t="str">
            <v xml:space="preserve">DO NOT USE BAD PROFIT CENTER            </v>
          </cell>
          <cell r="D9" t="str">
            <v xml:space="preserve">RUP000013   </v>
          </cell>
          <cell r="E9">
            <v>9900007214</v>
          </cell>
          <cell r="I9" t="str">
            <v>UH-C0001129</v>
          </cell>
          <cell r="J9" t="str">
            <v>001</v>
          </cell>
          <cell r="K9" t="str">
            <v>Forest Avenue  SS Modernization-D</v>
          </cell>
          <cell r="N9" t="str">
            <v>USS000005986</v>
          </cell>
          <cell r="O9" t="str">
            <v xml:space="preserve">SUB # SS9310-0207-BLAIR RD-BLAIR ROAD         </v>
          </cell>
        </row>
        <row r="10">
          <cell r="B10" t="str">
            <v>UW-CSSD5</v>
          </cell>
          <cell r="C10" t="str">
            <v xml:space="preserve">ASD-Bolt Hill Sub                       </v>
          </cell>
          <cell r="D10" t="str">
            <v>USS000006168</v>
          </cell>
          <cell r="E10">
            <v>9900008217</v>
          </cell>
          <cell r="I10" t="str">
            <v>UH-C0005175</v>
          </cell>
          <cell r="J10" t="str">
            <v>001</v>
          </cell>
          <cell r="K10" t="str">
            <v>Orrington Relay replacement-Cap</v>
          </cell>
          <cell r="N10" t="str">
            <v>USS000005995</v>
          </cell>
          <cell r="O10" t="str">
            <v xml:space="preserve">SUB # SS9310-0217-COOKS CORNER-COOKS CORNER   </v>
          </cell>
        </row>
        <row r="11">
          <cell r="B11" t="str">
            <v>UW-CSSD5</v>
          </cell>
          <cell r="C11" t="str">
            <v xml:space="preserve">WRONG BUSINESS AREA USE 9500090327      </v>
          </cell>
          <cell r="D11" t="str">
            <v>USS000006230</v>
          </cell>
          <cell r="E11">
            <v>9900008277</v>
          </cell>
          <cell r="I11" t="str">
            <v>UH-C0005180</v>
          </cell>
          <cell r="J11" t="str">
            <v>001</v>
          </cell>
          <cell r="K11" t="str">
            <v>Harris Hydro -Cap</v>
          </cell>
          <cell r="N11" t="str">
            <v>USS000005996</v>
          </cell>
          <cell r="O11" t="str">
            <v xml:space="preserve">SUB # SS9310-0218-W F WYMAN-W.F. WYMAN        </v>
          </cell>
        </row>
        <row r="12">
          <cell r="B12" t="str">
            <v>UW-CSSD1</v>
          </cell>
          <cell r="C12" t="str">
            <v xml:space="preserve">DO NOT USE                              </v>
          </cell>
          <cell r="D12" t="str">
            <v xml:space="preserve">RUP000013   </v>
          </cell>
          <cell r="E12">
            <v>9900007205</v>
          </cell>
          <cell r="I12" t="str">
            <v>UH-C0005239</v>
          </cell>
          <cell r="J12" t="str">
            <v>001</v>
          </cell>
          <cell r="K12" t="str">
            <v>CMP Dist.Gen. Ground Fault Over Voltage</v>
          </cell>
          <cell r="N12" t="str">
            <v>USS000006005</v>
          </cell>
          <cell r="O12" t="str">
            <v>SUB # SS9310-0230-COOPERS MILLS ROAD S/S-WINDS</v>
          </cell>
        </row>
        <row r="13">
          <cell r="B13" t="str">
            <v>UW-CSSD2</v>
          </cell>
          <cell r="C13" t="str">
            <v xml:space="preserve">DO NOT USE                              </v>
          </cell>
          <cell r="D13" t="str">
            <v xml:space="preserve">RUP000013   </v>
          </cell>
          <cell r="E13">
            <v>9900007206</v>
          </cell>
          <cell r="I13" t="str">
            <v>UH-C0005300</v>
          </cell>
          <cell r="J13" t="str">
            <v>002</v>
          </cell>
          <cell r="K13" t="str">
            <v>Norway</v>
          </cell>
          <cell r="N13" t="str">
            <v>USS000006006</v>
          </cell>
          <cell r="O13" t="str">
            <v xml:space="preserve">SUB # SS9310-0231-LISBON-LISBON               </v>
          </cell>
        </row>
        <row r="14">
          <cell r="B14" t="str">
            <v>UW-CSSD4</v>
          </cell>
          <cell r="C14" t="str">
            <v xml:space="preserve">DO NOT USE                              </v>
          </cell>
          <cell r="D14" t="str">
            <v xml:space="preserve">RUP000013   </v>
          </cell>
          <cell r="E14">
            <v>9900007212</v>
          </cell>
          <cell r="I14" t="str">
            <v>UH-C0005299</v>
          </cell>
          <cell r="J14" t="str">
            <v>002</v>
          </cell>
          <cell r="K14" t="str">
            <v>Puddledock Road</v>
          </cell>
          <cell r="N14" t="str">
            <v>USS000006007</v>
          </cell>
          <cell r="O14" t="str">
            <v xml:space="preserve">SUB # SS9310-0232-LISBON FALLS-LISBON FALLS   </v>
          </cell>
        </row>
        <row r="15">
          <cell r="B15" t="str">
            <v>UW-CS008</v>
          </cell>
          <cell r="C15" t="str">
            <v xml:space="preserve">FP - CMP-T Maine Yankee Sub             </v>
          </cell>
          <cell r="D15" t="str">
            <v>USS000006254</v>
          </cell>
          <cell r="E15">
            <v>9500086674</v>
          </cell>
          <cell r="I15" t="str">
            <v>UH-C0005276</v>
          </cell>
          <cell r="J15" t="str">
            <v>002</v>
          </cell>
          <cell r="K15" t="str">
            <v>COUNTY ROAD SS 115/34kV</v>
          </cell>
          <cell r="N15" t="str">
            <v>USS000006019</v>
          </cell>
          <cell r="O15" t="str">
            <v xml:space="preserve">SUB # SS9310-0244-SOUTH CHINA-SOUTH CHINA     </v>
          </cell>
        </row>
        <row r="16">
          <cell r="B16" t="str">
            <v>UW-CS008</v>
          </cell>
          <cell r="C16" t="str">
            <v xml:space="preserve">FP - CMP-T Mason Sub                    </v>
          </cell>
          <cell r="D16" t="str">
            <v>USS000006010</v>
          </cell>
          <cell r="E16">
            <v>9500086675</v>
          </cell>
          <cell r="I16" t="str">
            <v>UH-C0005274</v>
          </cell>
          <cell r="J16" t="str">
            <v>002</v>
          </cell>
          <cell r="K16" t="str">
            <v>BIDDEFORD INDUSTRIAL PARK SS 115/12.47kV</v>
          </cell>
          <cell r="N16" t="str">
            <v>USS000006023</v>
          </cell>
          <cell r="O16" t="str">
            <v xml:space="preserve">SUB # SS9310-0250-TOPSHAM 115-TOPSHAM 115     </v>
          </cell>
        </row>
        <row r="17">
          <cell r="B17" t="str">
            <v>UW-CS008</v>
          </cell>
          <cell r="C17" t="str">
            <v xml:space="preserve">FP - CMP-T Maguire Rd Sub               </v>
          </cell>
          <cell r="D17" t="str">
            <v>USS000006138</v>
          </cell>
          <cell r="E17">
            <v>9500086676</v>
          </cell>
          <cell r="I17" t="str">
            <v>UH-C0005279</v>
          </cell>
          <cell r="J17" t="str">
            <v>001</v>
          </cell>
          <cell r="K17" t="str">
            <v>DME WF Wymann-CAP</v>
          </cell>
          <cell r="N17" t="str">
            <v>USS000006034</v>
          </cell>
          <cell r="O17" t="str">
            <v xml:space="preserve">SUB # SS9310-0263-BOWMAN STREET-BOWMAN STREET </v>
          </cell>
        </row>
        <row r="18">
          <cell r="B18" t="str">
            <v>UW-CS008</v>
          </cell>
          <cell r="C18" t="str">
            <v xml:space="preserve">FP - CMP-T Surowiec Sub                 </v>
          </cell>
          <cell r="D18" t="str">
            <v>USS000006073</v>
          </cell>
          <cell r="E18">
            <v>9500086677</v>
          </cell>
          <cell r="I18" t="str">
            <v>UH-C0005280</v>
          </cell>
          <cell r="J18" t="str">
            <v>001</v>
          </cell>
          <cell r="K18" t="str">
            <v>PMU Bucksport-CAP</v>
          </cell>
          <cell r="N18" t="str">
            <v>USS000006041</v>
          </cell>
          <cell r="O18" t="str">
            <v xml:space="preserve">SUB # SS9310-0275-NEWCASTLE-NEWCASTLE         </v>
          </cell>
        </row>
        <row r="19">
          <cell r="B19" t="str">
            <v>UW-CS008</v>
          </cell>
          <cell r="C19" t="str">
            <v xml:space="preserve">FP - CMP-T Albion Rd Sub                </v>
          </cell>
          <cell r="D19" t="str">
            <v>USS000006229</v>
          </cell>
          <cell r="E19">
            <v>9500086678</v>
          </cell>
          <cell r="I19" t="str">
            <v>UH-C0005281</v>
          </cell>
          <cell r="J19" t="str">
            <v>001</v>
          </cell>
          <cell r="K19" t="str">
            <v>PMU Westbrook 115-CAP</v>
          </cell>
          <cell r="N19" t="str">
            <v>USS000006045</v>
          </cell>
          <cell r="O19" t="str">
            <v xml:space="preserve">SUB # SS9310-0411-CROWLEYS-CROWLEYS           </v>
          </cell>
        </row>
        <row r="20">
          <cell r="B20" t="str">
            <v>UW-CS008</v>
          </cell>
          <cell r="C20" t="str">
            <v xml:space="preserve">FP - CMP-T Raven Farm Sub               </v>
          </cell>
          <cell r="D20" t="str">
            <v>USS000006117</v>
          </cell>
          <cell r="E20">
            <v>9500086679</v>
          </cell>
          <cell r="I20" t="str">
            <v>UH-C0005282</v>
          </cell>
          <cell r="J20" t="str">
            <v>001</v>
          </cell>
          <cell r="K20" t="str">
            <v>DDR Wymann Hydro-CAP</v>
          </cell>
          <cell r="N20" t="str">
            <v>USS000006052</v>
          </cell>
          <cell r="O20" t="str">
            <v xml:space="preserve">SUB # SS9310-0418-LARRABEE ROAD S/S-LEWISTON  </v>
          </cell>
        </row>
        <row r="21">
          <cell r="B21" t="str">
            <v>UW-CS008</v>
          </cell>
          <cell r="C21" t="str">
            <v xml:space="preserve">FP - CMP-T South Gorham Sub             </v>
          </cell>
          <cell r="D21" t="str">
            <v>USS000006167</v>
          </cell>
          <cell r="E21">
            <v>9500086680</v>
          </cell>
          <cell r="I21" t="str">
            <v>UH-C0005283</v>
          </cell>
          <cell r="J21" t="str">
            <v>001</v>
          </cell>
          <cell r="K21" t="str">
            <v>DDR Detroit-CAP</v>
          </cell>
          <cell r="N21" t="str">
            <v>USS000006053</v>
          </cell>
          <cell r="O21" t="str">
            <v xml:space="preserve">SUB # SS9310-0419-HIRAM-HIRAM                 </v>
          </cell>
        </row>
        <row r="22">
          <cell r="B22" t="str">
            <v>UW-CS008</v>
          </cell>
          <cell r="C22" t="str">
            <v xml:space="preserve">FP - CMP-T Bowman St Sub                </v>
          </cell>
          <cell r="D22" t="str">
            <v>USS000006034</v>
          </cell>
          <cell r="E22">
            <v>9500086681</v>
          </cell>
          <cell r="I22" t="str">
            <v>UH-C0005284</v>
          </cell>
          <cell r="J22" t="str">
            <v>001</v>
          </cell>
          <cell r="K22" t="str">
            <v>DDR Rumford IP-CAP</v>
          </cell>
          <cell r="N22" t="str">
            <v>USS000006054</v>
          </cell>
          <cell r="O22" t="str">
            <v xml:space="preserve">SUB # SS9310-0420-HOTEL RD-HOTEL ROAD         </v>
          </cell>
        </row>
        <row r="23">
          <cell r="B23" t="str">
            <v>UW-CSSD1</v>
          </cell>
          <cell r="C23" t="str">
            <v xml:space="preserve">DO NOT USE BAD PROFIT CENTER            </v>
          </cell>
          <cell r="D23" t="str">
            <v xml:space="preserve">RUP000013   </v>
          </cell>
          <cell r="E23">
            <v>9900007213</v>
          </cell>
          <cell r="I23" t="str">
            <v>UH-C0005395</v>
          </cell>
          <cell r="J23" t="str">
            <v>001</v>
          </cell>
          <cell r="K23" t="str">
            <v>Cape NPTF CAP</v>
          </cell>
          <cell r="N23" t="str">
            <v>USS000006056</v>
          </cell>
          <cell r="O23" t="str">
            <v xml:space="preserve">SUB # SS9310-0423-KIMBALL RD-KIMBALL ROAD     </v>
          </cell>
        </row>
        <row r="24">
          <cell r="B24" t="str">
            <v>UW-CSSD3</v>
          </cell>
          <cell r="C24" t="str">
            <v xml:space="preserve">DO NOT USE BAD PROFIT CENTER            </v>
          </cell>
          <cell r="D24" t="str">
            <v xml:space="preserve">RUP000013   </v>
          </cell>
          <cell r="E24">
            <v>9900007215</v>
          </cell>
          <cell r="I24" t="str">
            <v>UH-C0005396</v>
          </cell>
          <cell r="J24" t="str">
            <v>001</v>
          </cell>
          <cell r="K24" t="str">
            <v>Cape PTF CAP</v>
          </cell>
          <cell r="N24" t="str">
            <v>USS000006059</v>
          </cell>
          <cell r="O24" t="str">
            <v xml:space="preserve">SUB # SS9310-0427-GULF ISL-GULF ISLAND        </v>
          </cell>
        </row>
        <row r="25">
          <cell r="B25" t="str">
            <v>UW-CSSD4</v>
          </cell>
          <cell r="C25" t="str">
            <v xml:space="preserve">DO NOT USE BAD PROFIT CENTER            </v>
          </cell>
          <cell r="D25" t="str">
            <v xml:space="preserve">RUP000013   </v>
          </cell>
          <cell r="E25">
            <v>9900007216</v>
          </cell>
          <cell r="I25" t="str">
            <v>UH-C0005415</v>
          </cell>
          <cell r="J25" t="str">
            <v>001</v>
          </cell>
          <cell r="K25" t="str">
            <v>Cape 115kV NPTF</v>
          </cell>
          <cell r="N25" t="str">
            <v>USS000006060</v>
          </cell>
          <cell r="O25" t="str">
            <v xml:space="preserve">SUB # SS9310-0428-LIV FALLS-LIVERMORE FALLS   </v>
          </cell>
        </row>
        <row r="26">
          <cell r="B26" t="str">
            <v>UW-CSSD5</v>
          </cell>
          <cell r="C26" t="str">
            <v xml:space="preserve">ASD Site Planning - CMP                 </v>
          </cell>
          <cell r="D26" t="str">
            <v xml:space="preserve">RUP000013   </v>
          </cell>
          <cell r="E26">
            <v>9900007505</v>
          </cell>
          <cell r="I26" t="str">
            <v>UH-C0005424</v>
          </cell>
          <cell r="J26" t="str">
            <v>001</v>
          </cell>
          <cell r="K26" t="str">
            <v>BLAIR RD 1-4/5 Sw - CAP</v>
          </cell>
          <cell r="N26" t="str">
            <v>USS000006061</v>
          </cell>
          <cell r="O26" t="str">
            <v xml:space="preserve">SUB # SS9310-0430-LOVELL-LOVELL               </v>
          </cell>
        </row>
        <row r="27">
          <cell r="B27" t="str">
            <v>UW-CSSD3</v>
          </cell>
          <cell r="C27" t="str">
            <v xml:space="preserve">DO NOT USE                              </v>
          </cell>
          <cell r="D27" t="str">
            <v xml:space="preserve">RUP000013   </v>
          </cell>
          <cell r="E27">
            <v>9900007207</v>
          </cell>
          <cell r="I27" t="str">
            <v>UH-C0005425</v>
          </cell>
          <cell r="J27" t="str">
            <v>001</v>
          </cell>
          <cell r="K27" t="str">
            <v>BUTLER'S CORNER T1H Sw - CAP</v>
          </cell>
          <cell r="N27" t="str">
            <v>USS000006066</v>
          </cell>
          <cell r="O27" t="str">
            <v xml:space="preserve">SUB # SS9310-0435-NORWAY-NORWAY               </v>
          </cell>
        </row>
        <row r="28">
          <cell r="B28" t="str">
            <v>UW-CSSD5</v>
          </cell>
          <cell r="C28" t="str">
            <v xml:space="preserve">ASD-Quaker Hill Sub                     </v>
          </cell>
          <cell r="D28" t="str">
            <v>USS000006139</v>
          </cell>
          <cell r="E28">
            <v>9900008256</v>
          </cell>
          <cell r="I28" t="str">
            <v>UH-C0005426</v>
          </cell>
          <cell r="J28" t="str">
            <v>001</v>
          </cell>
          <cell r="K28" t="str">
            <v>COOKS CORNER 11-4/5 Sw - CAP</v>
          </cell>
          <cell r="N28" t="str">
            <v>USS000006073</v>
          </cell>
          <cell r="O28" t="str">
            <v xml:space="preserve">SUB # SS9310-0442-SUROWIEC-SUROWIEC           </v>
          </cell>
        </row>
        <row r="29">
          <cell r="B29" t="str">
            <v>UW-CSSD5</v>
          </cell>
          <cell r="C29" t="str">
            <v xml:space="preserve">ASD-WF Wyman Sub                        </v>
          </cell>
          <cell r="D29" t="str">
            <v>UPD000001842</v>
          </cell>
          <cell r="E29">
            <v>9900008275</v>
          </cell>
          <cell r="I29" t="str">
            <v>UH-C0005427</v>
          </cell>
          <cell r="J29" t="str">
            <v>001</v>
          </cell>
          <cell r="K29" t="str">
            <v>DAMARISCOTTA MILLS 18-3 Sw - CAP</v>
          </cell>
          <cell r="N29" t="str">
            <v>USS000006077</v>
          </cell>
          <cell r="O29" t="str">
            <v xml:space="preserve">SUB # SS9310-0447-RUMFORD-RUMFORD             </v>
          </cell>
        </row>
        <row r="30">
          <cell r="B30" t="str">
            <v>UW-CSSD5</v>
          </cell>
          <cell r="C30" t="str">
            <v xml:space="preserve">ASD-Wyman Hydro                         </v>
          </cell>
          <cell r="D30" t="str">
            <v>USS000006232</v>
          </cell>
          <cell r="E30">
            <v>9900008279</v>
          </cell>
          <cell r="I30" t="str">
            <v>UH-C0005428</v>
          </cell>
          <cell r="J30" t="str">
            <v>001</v>
          </cell>
          <cell r="K30" t="str">
            <v>DEXTER 5-6/7 Sw - CAP</v>
          </cell>
          <cell r="N30" t="str">
            <v>USS000006078</v>
          </cell>
          <cell r="O30" t="str">
            <v xml:space="preserve">SUB # SS9310-0449-RILEY-RILEY                 </v>
          </cell>
        </row>
        <row r="31">
          <cell r="B31" t="str">
            <v>UW-CSSD5</v>
          </cell>
          <cell r="C31" t="str">
            <v xml:space="preserve">ASD-Lewiston SC                         </v>
          </cell>
          <cell r="D31" t="str">
            <v>USS000006058</v>
          </cell>
          <cell r="E31">
            <v>9900008395</v>
          </cell>
          <cell r="I31" t="str">
            <v>UH-C0005429</v>
          </cell>
          <cell r="J31" t="str">
            <v>001</v>
          </cell>
          <cell r="K31" t="str">
            <v>SABATTUS 76-2/3 Sw - CAP</v>
          </cell>
          <cell r="N31" t="str">
            <v>USS000006081</v>
          </cell>
          <cell r="O31" t="str">
            <v xml:space="preserve">SUB # SS9310-0452-WOODSTOCK-WOODSTOCK         </v>
          </cell>
        </row>
        <row r="32">
          <cell r="B32" t="str">
            <v>UW-CSSD5</v>
          </cell>
          <cell r="C32" t="str">
            <v xml:space="preserve">ASD-Lewiston SC                         </v>
          </cell>
          <cell r="D32" t="str">
            <v>USS000006058</v>
          </cell>
          <cell r="E32">
            <v>9900008396</v>
          </cell>
          <cell r="I32" t="str">
            <v>UH-C0005430</v>
          </cell>
          <cell r="J32" t="str">
            <v>001</v>
          </cell>
          <cell r="K32" t="str">
            <v>SIDNEY  38-5/6 Sw - CAP</v>
          </cell>
          <cell r="N32" t="str">
            <v>USS000006084</v>
          </cell>
          <cell r="O32" t="str">
            <v xml:space="preserve">SUB # SS9310-0457-MONMOUTH S/S-MONMOUTH       </v>
          </cell>
        </row>
        <row r="33">
          <cell r="B33" t="str">
            <v>UW-CSSD5</v>
          </cell>
          <cell r="C33" t="str">
            <v xml:space="preserve">ASD-Rumford SC                          </v>
          </cell>
          <cell r="D33" t="str">
            <v xml:space="preserve">RUP000137   </v>
          </cell>
          <cell r="E33">
            <v>9900008397</v>
          </cell>
          <cell r="I33" t="str">
            <v>UH-C0005431</v>
          </cell>
          <cell r="J33" t="str">
            <v>001</v>
          </cell>
          <cell r="K33" t="str">
            <v>SOUTH WATERVILLE  13-5/6 Sw - CAP</v>
          </cell>
          <cell r="N33" t="str">
            <v>USS000006088</v>
          </cell>
          <cell r="O33" t="str">
            <v xml:space="preserve">SUB # SS9310-0466-RUMFORD IP-RUMFORD IND PARK </v>
          </cell>
        </row>
        <row r="34">
          <cell r="B34" t="str">
            <v>UW-CS008</v>
          </cell>
          <cell r="C34" t="str">
            <v xml:space="preserve">FP-CMP-T Planning                       </v>
          </cell>
          <cell r="D34" t="str">
            <v xml:space="preserve">RUP000013   </v>
          </cell>
          <cell r="E34">
            <v>9500086673</v>
          </cell>
          <cell r="I34" t="str">
            <v>UH-C0005432</v>
          </cell>
          <cell r="J34" t="str">
            <v>001</v>
          </cell>
          <cell r="K34" t="str">
            <v>TRAP CORNER 74-6/7 Sw - CAP</v>
          </cell>
          <cell r="N34" t="str">
            <v>USS000006089</v>
          </cell>
          <cell r="O34" t="str">
            <v xml:space="preserve">SUB # SS9310-0468-ROXBURY S/S-ROXBURY         </v>
          </cell>
        </row>
        <row r="35">
          <cell r="B35" t="str">
            <v>UW-CSSD1</v>
          </cell>
          <cell r="C35" t="str">
            <v xml:space="preserve">ASD -Construction Management CMP -T     </v>
          </cell>
          <cell r="D35" t="str">
            <v xml:space="preserve">RUP000013   </v>
          </cell>
          <cell r="E35">
            <v>9500086758</v>
          </cell>
          <cell r="I35" t="str">
            <v>UH-C0005433</v>
          </cell>
          <cell r="J35" t="str">
            <v>001</v>
          </cell>
          <cell r="K35" t="str">
            <v>WESTBROOK 190-2/3 Sw - CAP</v>
          </cell>
          <cell r="N35" t="str">
            <v>USS000006097</v>
          </cell>
          <cell r="O35" t="str">
            <v>SUB # SS9310-0605-BIDDEFORD PUMP-BIDDEFORD PUM</v>
          </cell>
        </row>
        <row r="36">
          <cell r="B36" t="str">
            <v>UW-CSSD2</v>
          </cell>
          <cell r="C36" t="str">
            <v xml:space="preserve">ASD -Apps Engineering CMP -T            </v>
          </cell>
          <cell r="D36" t="str">
            <v xml:space="preserve">RUP000013   </v>
          </cell>
          <cell r="E36">
            <v>9500086759</v>
          </cell>
          <cell r="I36" t="str">
            <v>UI-C0018</v>
          </cell>
          <cell r="J36" t="str">
            <v>001</v>
          </cell>
          <cell r="K36" t="str">
            <v>CMP Minor Substation/Trip Saver</v>
          </cell>
          <cell r="N36" t="str">
            <v>USS000006099</v>
          </cell>
          <cell r="O36" t="str">
            <v xml:space="preserve">SUB # SS9310-0607-BISHOP ST-BISHOP STREET     </v>
          </cell>
        </row>
        <row r="37">
          <cell r="B37" t="str">
            <v>UW-CSSD3</v>
          </cell>
          <cell r="C37" t="str">
            <v xml:space="preserve">ASD -PMO Labor CMP -T                   </v>
          </cell>
          <cell r="D37" t="str">
            <v xml:space="preserve">RUP000013   </v>
          </cell>
          <cell r="E37">
            <v>9500086763</v>
          </cell>
          <cell r="I37" t="str">
            <v>UI-C0058</v>
          </cell>
          <cell r="J37" t="str">
            <v>001</v>
          </cell>
          <cell r="K37" t="str">
            <v>CMP - SCADA/ Automation CAP</v>
          </cell>
          <cell r="N37" t="str">
            <v>USS000006167</v>
          </cell>
          <cell r="O37" t="str">
            <v xml:space="preserve">SUB # SS9310-0683-S GORHAM-SOUTH GORHAM       </v>
          </cell>
        </row>
        <row r="38">
          <cell r="B38" t="str">
            <v>UW-CSSD4</v>
          </cell>
          <cell r="C38" t="str">
            <v xml:space="preserve">ASD -Network Materials CMP -T           </v>
          </cell>
          <cell r="D38" t="str">
            <v xml:space="preserve">RUP000013   </v>
          </cell>
          <cell r="E38">
            <v>9500086764</v>
          </cell>
          <cell r="I38" t="str">
            <v>UI-C6011</v>
          </cell>
          <cell r="J38" t="str">
            <v>001</v>
          </cell>
          <cell r="K38" t="str">
            <v>CMP-DG prj 5 Dirigo/BNRG 852D1CAP</v>
          </cell>
          <cell r="N38" t="str">
            <v>USS000006164</v>
          </cell>
          <cell r="O38" t="str">
            <v xml:space="preserve">SUB # SS9310-0680-SANFORD 115-SANFORD 115     </v>
          </cell>
        </row>
        <row r="39">
          <cell r="B39" t="str">
            <v>UW-CSSD5</v>
          </cell>
          <cell r="C39" t="str">
            <v xml:space="preserve">ASD Site Planning - CMP-T               </v>
          </cell>
          <cell r="D39" t="str">
            <v xml:space="preserve">RUP000013   </v>
          </cell>
          <cell r="E39">
            <v>9500086769</v>
          </cell>
          <cell r="I39" t="str">
            <v>UW-CS002</v>
          </cell>
          <cell r="J39" t="str">
            <v>001</v>
          </cell>
          <cell r="K39" t="str">
            <v>CMP TRANSMISSION PROJECT</v>
          </cell>
          <cell r="N39" t="str">
            <v>USS000006147</v>
          </cell>
          <cell r="O39" t="str">
            <v>SUB # SS9310-0658-W BUXTON 115-WEST BUXTON 115</v>
          </cell>
        </row>
        <row r="40">
          <cell r="B40" t="str">
            <v>UW-CSSD5</v>
          </cell>
          <cell r="C40" t="str">
            <v xml:space="preserve">ASD-Lewiston Lower Sub                  </v>
          </cell>
          <cell r="D40" t="str">
            <v>USS000006057</v>
          </cell>
          <cell r="E40">
            <v>9500089719</v>
          </cell>
          <cell r="N40" t="str">
            <v>USS000006154</v>
          </cell>
          <cell r="O40" t="str">
            <v xml:space="preserve">SUB # SS9310-0668-SPRING ST-SPRING STREET     </v>
          </cell>
        </row>
        <row r="41">
          <cell r="B41" t="str">
            <v>UW-CSSD5</v>
          </cell>
          <cell r="C41" t="str">
            <v xml:space="preserve">ASD-Middle Street Sub                   </v>
          </cell>
          <cell r="D41" t="str">
            <v>USS000006080</v>
          </cell>
          <cell r="E41">
            <v>9500089720</v>
          </cell>
          <cell r="N41" t="str">
            <v>USS000006233</v>
          </cell>
          <cell r="O41" t="str">
            <v xml:space="preserve">SUB # SS9310-0873-RICE RIPS-RICE RIPS 115     </v>
          </cell>
        </row>
        <row r="42">
          <cell r="B42" t="str">
            <v>UW-CSSD5</v>
          </cell>
          <cell r="C42" t="str">
            <v xml:space="preserve">ASD-Spring St Sub                       </v>
          </cell>
          <cell r="D42" t="str">
            <v>USS000006154</v>
          </cell>
          <cell r="E42">
            <v>9500089721</v>
          </cell>
          <cell r="N42" t="str">
            <v>USS000006176</v>
          </cell>
          <cell r="O42" t="str">
            <v xml:space="preserve">SUB # SS9310-0697-WSTBROK115-WESTBROOK 115    </v>
          </cell>
        </row>
        <row r="43">
          <cell r="B43" t="str">
            <v>UW-CSSD5</v>
          </cell>
          <cell r="C43" t="str">
            <v xml:space="preserve">ASD-Winslow 115                         </v>
          </cell>
          <cell r="D43" t="str">
            <v>USS000006230</v>
          </cell>
          <cell r="E43">
            <v>9500090327</v>
          </cell>
          <cell r="N43" t="str">
            <v>USS000006175</v>
          </cell>
          <cell r="O43" t="str">
            <v xml:space="preserve">SUB # SS9310-0696-RED BROOK-RED BROOK         </v>
          </cell>
        </row>
        <row r="44">
          <cell r="B44" t="str">
            <v>UW-CSSD1</v>
          </cell>
          <cell r="C44" t="str">
            <v xml:space="preserve">ASD -Construction Management CMP -D     </v>
          </cell>
          <cell r="D44" t="str">
            <v xml:space="preserve">RUP000013   </v>
          </cell>
          <cell r="E44">
            <v>9900007208</v>
          </cell>
          <cell r="N44" t="str">
            <v>USS000006134</v>
          </cell>
          <cell r="O44" t="str">
            <v xml:space="preserve">SUB # SS9310-0644-PLESNT HILL-PLEASANT HILL   </v>
          </cell>
        </row>
        <row r="45">
          <cell r="B45" t="str">
            <v>UW-CSSD2</v>
          </cell>
          <cell r="C45" t="str">
            <v xml:space="preserve">ASD -Apps Engineering CMP -D            </v>
          </cell>
          <cell r="D45" t="str">
            <v xml:space="preserve">RUP000013   </v>
          </cell>
          <cell r="E45">
            <v>9900007209</v>
          </cell>
          <cell r="N45" t="str">
            <v>USS000006017</v>
          </cell>
          <cell r="O45" t="str">
            <v xml:space="preserve">SUB # SS9310-0242-SIDNEY-SIDNEY               </v>
          </cell>
        </row>
        <row r="46">
          <cell r="B46" t="str">
            <v>UW-CSSD3</v>
          </cell>
          <cell r="C46" t="str">
            <v xml:space="preserve">ASD -PMO Labor CMP -D                   </v>
          </cell>
          <cell r="D46" t="str">
            <v xml:space="preserve">RUP000013   </v>
          </cell>
          <cell r="E46">
            <v>9900007210</v>
          </cell>
          <cell r="N46" t="str">
            <v>USS000006014</v>
          </cell>
          <cell r="O46" t="str">
            <v xml:space="preserve">SUB # SS9310-0239-PARK STREET-PARK STREET     </v>
          </cell>
        </row>
        <row r="47">
          <cell r="B47" t="str">
            <v>UW-CSSD4</v>
          </cell>
          <cell r="C47" t="str">
            <v xml:space="preserve">ASD -Network Materials CMP -D           </v>
          </cell>
          <cell r="D47" t="str">
            <v xml:space="preserve">RUP000013   </v>
          </cell>
          <cell r="E47">
            <v>9900007211</v>
          </cell>
          <cell r="N47" t="str">
            <v>USS000006113</v>
          </cell>
          <cell r="O47" t="str">
            <v xml:space="preserve">SUB # SS9310-0623-FOREST AVENUE-FOREST AVENUE </v>
          </cell>
        </row>
        <row r="48">
          <cell r="B48" t="str">
            <v>UW-CSSD5</v>
          </cell>
          <cell r="C48" t="str">
            <v xml:space="preserve">ASD-Athens                              </v>
          </cell>
          <cell r="D48" t="str">
            <v>USS000000003</v>
          </cell>
          <cell r="E48">
            <v>9900008213</v>
          </cell>
          <cell r="N48" t="str">
            <v>USS000006103</v>
          </cell>
          <cell r="O48" t="str">
            <v>SUB # SS9310-0612-BUTLER'S CORNER-BUTLERS CORN</v>
          </cell>
        </row>
        <row r="49">
          <cell r="B49" t="str">
            <v>UW-CSSD5</v>
          </cell>
          <cell r="C49" t="str">
            <v xml:space="preserve">ASD-Augusta (NASC)                      </v>
          </cell>
          <cell r="D49" t="str">
            <v xml:space="preserve">RUP000078   </v>
          </cell>
          <cell r="E49">
            <v>9900008215</v>
          </cell>
          <cell r="N49" t="str">
            <v>USS000005997</v>
          </cell>
          <cell r="O49" t="str">
            <v xml:space="preserve">SUB # SS9310-0219-DAMARISCOTTA MILLS          </v>
          </cell>
        </row>
        <row r="50">
          <cell r="B50" t="str">
            <v>UW-CSSD5</v>
          </cell>
          <cell r="C50" t="str">
            <v xml:space="preserve">ASD-Detroit Sub                         </v>
          </cell>
          <cell r="D50" t="str">
            <v>USS000006188</v>
          </cell>
          <cell r="E50">
            <v>9900008229</v>
          </cell>
          <cell r="N50" t="str">
            <v>USS000006082</v>
          </cell>
          <cell r="O50" t="str">
            <v xml:space="preserve">SUB # SS9310-0453-TRAP CORNER-TRAP CORNER     </v>
          </cell>
        </row>
        <row r="51">
          <cell r="B51" t="str">
            <v>UW-CSSD5</v>
          </cell>
          <cell r="C51" t="str">
            <v xml:space="preserve">ASD-Maguire Rd Sub                      </v>
          </cell>
          <cell r="D51" t="str">
            <v>USS000006138</v>
          </cell>
          <cell r="E51">
            <v>9900008244</v>
          </cell>
          <cell r="N51" t="str">
            <v>USS000006079</v>
          </cell>
          <cell r="O51" t="str">
            <v xml:space="preserve">SUB # SS9310-0450-SABATTUS-SABATTUS           </v>
          </cell>
        </row>
        <row r="52">
          <cell r="B52" t="str">
            <v>UW-CSSD5</v>
          </cell>
          <cell r="C52" t="str">
            <v xml:space="preserve">ASD-Moshers Sub                         </v>
          </cell>
          <cell r="D52" t="str">
            <v>USS000006125</v>
          </cell>
          <cell r="E52">
            <v>9900008249</v>
          </cell>
          <cell r="N52" t="str">
            <v>USS000006189</v>
          </cell>
          <cell r="O52" t="str">
            <v xml:space="preserve">SUB # SS9310-0813-DEXTER-DEXTER               </v>
          </cell>
        </row>
        <row r="53">
          <cell r="B53" t="str">
            <v>UW-CSSD5</v>
          </cell>
          <cell r="C53" t="str">
            <v xml:space="preserve">ASD-South Gorham Sub                    </v>
          </cell>
          <cell r="D53" t="str">
            <v>USS000006167</v>
          </cell>
          <cell r="E53">
            <v>9900008264</v>
          </cell>
          <cell r="N53" t="str">
            <v>USS000006221</v>
          </cell>
          <cell r="O53" t="str">
            <v>SUB # SS9310-0855-SOUTH WATERVILLE-SOUTH WATER</v>
          </cell>
        </row>
        <row r="54">
          <cell r="B54" t="str">
            <v>UW-CSSD5</v>
          </cell>
          <cell r="C54" t="str">
            <v xml:space="preserve">ASD-Westbrook 115KV                     </v>
          </cell>
          <cell r="D54" t="str">
            <v>USS000006159</v>
          </cell>
          <cell r="E54">
            <v>9900008274</v>
          </cell>
          <cell r="N54" t="str">
            <v>USS000006105</v>
          </cell>
          <cell r="O54" t="str">
            <v xml:space="preserve">SUB # SS9310-0614-CAPE S/S-CAPE               </v>
          </cell>
        </row>
        <row r="55">
          <cell r="B55" t="str">
            <v>UW-CSSD5</v>
          </cell>
          <cell r="C55" t="str">
            <v xml:space="preserve">ASD-Augusta (AGO)                       </v>
          </cell>
          <cell r="D55" t="str">
            <v xml:space="preserve">RUP000013   </v>
          </cell>
          <cell r="E55">
            <v>9900008393</v>
          </cell>
          <cell r="N55" t="str">
            <v>USS000006109</v>
          </cell>
          <cell r="O55" t="str">
            <v xml:space="preserve">SUB # SS9310-0619-BUXTON 345-BUXTON           </v>
          </cell>
        </row>
        <row r="56">
          <cell r="B56" t="str">
            <v>UW-CSSD5</v>
          </cell>
          <cell r="C56" t="str">
            <v xml:space="preserve">ASD-Farmington 115kv Sub                </v>
          </cell>
          <cell r="D56" t="str">
            <v>USS000009231</v>
          </cell>
          <cell r="E56">
            <v>9500089722</v>
          </cell>
          <cell r="N56" t="str">
            <v>USS000006117</v>
          </cell>
          <cell r="O56" t="str">
            <v xml:space="preserve">SUB # SS9310-0627-RAVEN FARM S/S-CUMBERLAND   </v>
          </cell>
        </row>
        <row r="57">
          <cell r="B57" t="str">
            <v>UW-CSSD5</v>
          </cell>
          <cell r="C57" t="str">
            <v xml:space="preserve">ASD-Portland SC                         </v>
          </cell>
          <cell r="D57" t="str">
            <v xml:space="preserve">RUP000131   </v>
          </cell>
          <cell r="E57">
            <v>9900009373</v>
          </cell>
          <cell r="N57" t="str">
            <v>USS000006118</v>
          </cell>
          <cell r="O57" t="str">
            <v xml:space="preserve">SUB # SS9310-0628-KENNEBUNK-KENNEBUNK         </v>
          </cell>
        </row>
        <row r="58">
          <cell r="B58" t="str">
            <v>UW-CS008</v>
          </cell>
          <cell r="C58" t="str">
            <v xml:space="preserve">FP-Monmouth Sub                         </v>
          </cell>
          <cell r="D58" t="str">
            <v>USS000006084</v>
          </cell>
          <cell r="E58">
            <v>9500097456</v>
          </cell>
          <cell r="N58" t="str">
            <v>USS000006127</v>
          </cell>
          <cell r="O58" t="str">
            <v xml:space="preserve">SUB # SS9310-0637-N GORHAM-NORTH GORHAM       </v>
          </cell>
        </row>
        <row r="59">
          <cell r="B59" t="str">
            <v>UW-CS008</v>
          </cell>
          <cell r="C59" t="str">
            <v xml:space="preserve">FP-Livermore Falls Sub                  </v>
          </cell>
          <cell r="D59" t="str">
            <v>USS000006060</v>
          </cell>
          <cell r="E59">
            <v>9500097457</v>
          </cell>
          <cell r="N59" t="str">
            <v>USS000006138</v>
          </cell>
          <cell r="O59" t="str">
            <v xml:space="preserve">SUB # SS9310-0648-MAGUIRE RD-MAGUIRE ROAD     </v>
          </cell>
        </row>
        <row r="60">
          <cell r="B60" t="str">
            <v>UW-CS008</v>
          </cell>
          <cell r="C60" t="str">
            <v xml:space="preserve">FP-Starks 115KV Sub                     </v>
          </cell>
          <cell r="D60" t="str">
            <v>USS000006210</v>
          </cell>
          <cell r="E60">
            <v>9500097458</v>
          </cell>
          <cell r="N60" t="str">
            <v>USS000006139</v>
          </cell>
          <cell r="O60" t="str">
            <v xml:space="preserve">SUB # SS9310-0649-QUAKER HILL-QUAKER HILL     </v>
          </cell>
        </row>
        <row r="61">
          <cell r="B61" t="str">
            <v>UW-CS008</v>
          </cell>
          <cell r="C61" t="str">
            <v xml:space="preserve">FP-Warren Sub                           </v>
          </cell>
          <cell r="D61" t="str">
            <v>USS000006026</v>
          </cell>
          <cell r="E61">
            <v>9500097459</v>
          </cell>
          <cell r="N61" t="str">
            <v>USS000006159</v>
          </cell>
          <cell r="O61" t="str">
            <v xml:space="preserve">SUB # SS9310-0674-WESTBROOK-WESTBROOK         </v>
          </cell>
        </row>
        <row r="62">
          <cell r="B62" t="str">
            <v>UW-CSSD5</v>
          </cell>
          <cell r="C62" t="str">
            <v xml:space="preserve">ASD-Alfred SC                           </v>
          </cell>
          <cell r="D62" t="str">
            <v xml:space="preserve">RUP000075   </v>
          </cell>
          <cell r="E62">
            <v>9900008791</v>
          </cell>
          <cell r="N62" t="str">
            <v>USS000006165</v>
          </cell>
          <cell r="O62" t="str">
            <v xml:space="preserve">SUB # SS9310-0681-BRANCH BRK-KENNEBUNK        </v>
          </cell>
        </row>
        <row r="63">
          <cell r="B63" t="str">
            <v>UW-CSSD5</v>
          </cell>
          <cell r="C63" t="str">
            <v xml:space="preserve">INSTALL SECURITY CAMERAS - SYSTEM OPS   </v>
          </cell>
          <cell r="D63" t="str">
            <v>USS000006188</v>
          </cell>
          <cell r="E63">
            <v>6200624123</v>
          </cell>
          <cell r="N63" t="str">
            <v>USS000006171</v>
          </cell>
          <cell r="O63" t="str">
            <v xml:space="preserve">SUB # SS9310-0689-BRAGDONC-BRAGDON COMMONS    </v>
          </cell>
        </row>
        <row r="64">
          <cell r="B64" t="str">
            <v>UW-CSSD5</v>
          </cell>
          <cell r="C64" t="str">
            <v xml:space="preserve">INSTALL SECURITY CAMERAS - SYSTEM OPS   </v>
          </cell>
          <cell r="D64" t="str">
            <v>USS000006034</v>
          </cell>
          <cell r="E64">
            <v>6200624122</v>
          </cell>
          <cell r="N64" t="str">
            <v>USS000006178</v>
          </cell>
          <cell r="O64" t="str">
            <v xml:space="preserve">SUB # SS9310-0699-LONG CRK-LONG CREEK         </v>
          </cell>
        </row>
        <row r="65">
          <cell r="B65" t="str">
            <v>UW-CSSD5</v>
          </cell>
          <cell r="C65" t="str">
            <v xml:space="preserve">INSTALL SECURITY CAMERAS - SYSTEM OPS   </v>
          </cell>
          <cell r="D65" t="str">
            <v>USS000006099</v>
          </cell>
          <cell r="E65">
            <v>6200596181</v>
          </cell>
          <cell r="N65" t="str">
            <v>USS000006183</v>
          </cell>
          <cell r="O65" t="str">
            <v xml:space="preserve">SUB # SS9310-0806-BUCKSPORT-BUCKSPORT         </v>
          </cell>
        </row>
        <row r="66">
          <cell r="B66" t="str">
            <v>UW-CSSD5</v>
          </cell>
          <cell r="C66" t="str">
            <v xml:space="preserve">ASD-Fairfield SC                        </v>
          </cell>
          <cell r="D66" t="str">
            <v xml:space="preserve">RUP000098   </v>
          </cell>
          <cell r="E66">
            <v>9900008790</v>
          </cell>
          <cell r="N66" t="str">
            <v>USS000006188</v>
          </cell>
          <cell r="O66" t="str">
            <v xml:space="preserve">SUB # SS9310-0812-DETROIT-DETROIT             </v>
          </cell>
        </row>
        <row r="67">
          <cell r="B67" t="str">
            <v>UW-CSSD5</v>
          </cell>
          <cell r="C67" t="str">
            <v xml:space="preserve">ASD-Dover SC                            </v>
          </cell>
          <cell r="D67" t="str">
            <v>USS000006190</v>
          </cell>
          <cell r="E67">
            <v>9900009746</v>
          </cell>
          <cell r="N67" t="str">
            <v>USS000006198</v>
          </cell>
          <cell r="O67" t="str">
            <v xml:space="preserve">SUB # SS9310-0823-HARRIS-HARRIS               </v>
          </cell>
        </row>
        <row r="68">
          <cell r="B68" t="str">
            <v>UW-CSSD5</v>
          </cell>
          <cell r="C68" t="str">
            <v>INSTALL SECURITY CAMERAS -SYSTEM OPS2024</v>
          </cell>
          <cell r="D68" t="str">
            <v>USS000006099</v>
          </cell>
          <cell r="E68">
            <v>6200668835</v>
          </cell>
          <cell r="N68" t="str">
            <v>USS000006213</v>
          </cell>
          <cell r="O68" t="str">
            <v xml:space="preserve">SUB # SS9310-0843-LAKEWOOD-LAKEWOOD           </v>
          </cell>
        </row>
        <row r="69">
          <cell r="B69" t="str">
            <v/>
          </cell>
          <cell r="N69" t="str">
            <v>USS000006230</v>
          </cell>
          <cell r="O69" t="str">
            <v xml:space="preserve">SUB # SS9310-0870-WINSLOW-WINSLOW             </v>
          </cell>
        </row>
        <row r="70">
          <cell r="N70" t="str">
            <v>USS000006232</v>
          </cell>
          <cell r="O70" t="str">
            <v xml:space="preserve">SUB # SS9310-0872-WYMAN HYDRO-WYMAN HYDRO     </v>
          </cell>
        </row>
        <row r="71">
          <cell r="N71" t="str">
            <v>USS000006235</v>
          </cell>
          <cell r="O71" t="str">
            <v xml:space="preserve">SUB # SS9310-0875-RANGELEY-RANGELEY           </v>
          </cell>
        </row>
        <row r="72">
          <cell r="N72" t="str">
            <v>USS000006107</v>
          </cell>
          <cell r="O72" t="str">
            <v xml:space="preserve">SUB # SS9310-0617-DUNSTAN-DUNSTAN             </v>
          </cell>
        </row>
        <row r="73">
          <cell r="N73" t="str">
            <v>USS000006087</v>
          </cell>
          <cell r="O73" t="str">
            <v xml:space="preserve">SUB # SS9310-0461-LUDDEN LANE-CANTON          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DA9-92EF-47D7-91C0-BE5B59FD8491}">
  <dimension ref="A1:K103"/>
  <sheetViews>
    <sheetView tabSelected="1" zoomScaleNormal="100" workbookViewId="0">
      <selection activeCell="A6" sqref="A6"/>
    </sheetView>
  </sheetViews>
  <sheetFormatPr defaultRowHeight="12.75" x14ac:dyDescent="0.2"/>
  <cols>
    <col min="1" max="1" width="12.7109375" style="5" customWidth="1"/>
    <col min="2" max="2" width="52.7109375" style="5" bestFit="1" customWidth="1"/>
    <col min="3" max="3" width="41.42578125" style="5" customWidth="1"/>
    <col min="4" max="4" width="51.28515625" style="5" customWidth="1"/>
    <col min="5" max="5" width="24" style="5" customWidth="1"/>
    <col min="6" max="6" width="18.85546875" style="7" bestFit="1" customWidth="1"/>
    <col min="7" max="16384" width="9.140625" style="5"/>
  </cols>
  <sheetData>
    <row r="1" spans="1:11" x14ac:dyDescent="0.2">
      <c r="A1" s="4" t="s">
        <v>202</v>
      </c>
      <c r="B1" s="4"/>
      <c r="C1" s="4"/>
      <c r="D1" s="4"/>
      <c r="E1" s="4"/>
      <c r="F1" s="4"/>
      <c r="K1" s="6"/>
    </row>
    <row r="2" spans="1:11" x14ac:dyDescent="0.2">
      <c r="A2" s="4" t="s">
        <v>203</v>
      </c>
      <c r="B2" s="4"/>
      <c r="C2" s="4"/>
      <c r="D2" s="4"/>
      <c r="E2" s="4"/>
      <c r="F2" s="4"/>
      <c r="K2" s="6"/>
    </row>
    <row r="3" spans="1:11" x14ac:dyDescent="0.2">
      <c r="A3" s="4" t="s">
        <v>0</v>
      </c>
      <c r="B3" s="4"/>
      <c r="C3" s="4"/>
      <c r="D3" s="4"/>
      <c r="E3" s="4"/>
      <c r="F3" s="4"/>
      <c r="K3" s="6"/>
    </row>
    <row r="4" spans="1:11" x14ac:dyDescent="0.2">
      <c r="A4" s="4" t="s">
        <v>204</v>
      </c>
      <c r="B4" s="4"/>
      <c r="C4" s="4"/>
      <c r="D4" s="4"/>
      <c r="E4" s="4"/>
      <c r="F4" s="4"/>
      <c r="K4" s="6"/>
    </row>
    <row r="5" spans="1:11" x14ac:dyDescent="0.2">
      <c r="A5" s="4" t="s">
        <v>205</v>
      </c>
      <c r="B5" s="4"/>
      <c r="C5" s="4"/>
      <c r="D5" s="4"/>
      <c r="E5" s="4"/>
      <c r="F5" s="4"/>
      <c r="K5" s="6"/>
    </row>
    <row r="6" spans="1:11" x14ac:dyDescent="0.2">
      <c r="A6" s="3" t="s">
        <v>201</v>
      </c>
    </row>
    <row r="7" spans="1:11" x14ac:dyDescent="0.2">
      <c r="A7" s="1" t="s">
        <v>200</v>
      </c>
      <c r="B7" s="9" t="s">
        <v>1</v>
      </c>
      <c r="C7" s="10" t="s">
        <v>2</v>
      </c>
      <c r="D7" s="9" t="s">
        <v>3</v>
      </c>
      <c r="E7" s="9" t="s">
        <v>4</v>
      </c>
      <c r="F7" s="11" t="s">
        <v>5</v>
      </c>
    </row>
    <row r="8" spans="1:11" x14ac:dyDescent="0.2">
      <c r="A8" s="2">
        <v>1</v>
      </c>
      <c r="B8" s="5" t="s">
        <v>6</v>
      </c>
      <c r="C8" s="5" t="s">
        <v>7</v>
      </c>
      <c r="D8" s="5" t="s">
        <v>8</v>
      </c>
      <c r="E8" s="5" t="s">
        <v>9</v>
      </c>
      <c r="F8" s="7">
        <v>19800.66</v>
      </c>
    </row>
    <row r="9" spans="1:11" x14ac:dyDescent="0.2">
      <c r="A9" s="2">
        <f>A8+1</f>
        <v>2</v>
      </c>
      <c r="B9" s="5" t="s">
        <v>10</v>
      </c>
      <c r="C9" s="5" t="s">
        <v>7</v>
      </c>
      <c r="D9" s="5" t="s">
        <v>11</v>
      </c>
      <c r="E9" s="5" t="s">
        <v>9</v>
      </c>
      <c r="F9" s="7">
        <v>2816.37</v>
      </c>
    </row>
    <row r="10" spans="1:11" x14ac:dyDescent="0.2">
      <c r="A10" s="2">
        <f t="shared" ref="A10:A73" si="0">A9+1</f>
        <v>3</v>
      </c>
      <c r="B10" s="5" t="s">
        <v>12</v>
      </c>
      <c r="C10" s="5" t="s">
        <v>7</v>
      </c>
      <c r="D10" s="5" t="s">
        <v>13</v>
      </c>
      <c r="E10" s="5" t="s">
        <v>9</v>
      </c>
      <c r="F10" s="7">
        <v>8366.9</v>
      </c>
    </row>
    <row r="11" spans="1:11" x14ac:dyDescent="0.2">
      <c r="A11" s="2">
        <f t="shared" si="0"/>
        <v>4</v>
      </c>
      <c r="B11" s="5" t="s">
        <v>14</v>
      </c>
      <c r="C11" s="5" t="s">
        <v>15</v>
      </c>
      <c r="D11" s="5" t="s">
        <v>16</v>
      </c>
      <c r="E11" s="5" t="s">
        <v>9</v>
      </c>
      <c r="F11" s="7">
        <v>328878.39</v>
      </c>
    </row>
    <row r="12" spans="1:11" x14ac:dyDescent="0.2">
      <c r="A12" s="2">
        <f t="shared" si="0"/>
        <v>5</v>
      </c>
      <c r="B12" s="5" t="s">
        <v>17</v>
      </c>
      <c r="C12" s="5" t="s">
        <v>18</v>
      </c>
      <c r="D12" s="5" t="s">
        <v>19</v>
      </c>
      <c r="E12" s="5" t="s">
        <v>9</v>
      </c>
      <c r="F12" s="7">
        <v>480295.86</v>
      </c>
    </row>
    <row r="13" spans="1:11" x14ac:dyDescent="0.2">
      <c r="A13" s="2">
        <f t="shared" si="0"/>
        <v>6</v>
      </c>
      <c r="B13" s="5" t="s">
        <v>20</v>
      </c>
      <c r="C13" s="5" t="s">
        <v>21</v>
      </c>
      <c r="D13" s="5" t="s">
        <v>22</v>
      </c>
      <c r="E13" s="5" t="s">
        <v>9</v>
      </c>
      <c r="F13" s="7">
        <v>-3332.98</v>
      </c>
    </row>
    <row r="14" spans="1:11" x14ac:dyDescent="0.2">
      <c r="A14" s="2">
        <f t="shared" si="0"/>
        <v>7</v>
      </c>
      <c r="B14" s="5" t="s">
        <v>23</v>
      </c>
      <c r="C14" s="5" t="s">
        <v>7</v>
      </c>
      <c r="D14" s="5" t="s">
        <v>22</v>
      </c>
      <c r="E14" s="5" t="s">
        <v>9</v>
      </c>
      <c r="F14" s="7">
        <v>6495.19</v>
      </c>
    </row>
    <row r="15" spans="1:11" x14ac:dyDescent="0.2">
      <c r="A15" s="2">
        <f t="shared" si="0"/>
        <v>8</v>
      </c>
      <c r="B15" s="5" t="s">
        <v>24</v>
      </c>
      <c r="C15" s="5" t="s">
        <v>25</v>
      </c>
      <c r="D15" s="5" t="s">
        <v>26</v>
      </c>
      <c r="E15" s="5" t="s">
        <v>9</v>
      </c>
      <c r="F15" s="7">
        <v>315194.03000000003</v>
      </c>
    </row>
    <row r="16" spans="1:11" x14ac:dyDescent="0.2">
      <c r="A16" s="2">
        <f t="shared" si="0"/>
        <v>9</v>
      </c>
      <c r="B16" s="5" t="s">
        <v>27</v>
      </c>
      <c r="C16" s="5" t="s">
        <v>7</v>
      </c>
      <c r="D16" s="5" t="s">
        <v>28</v>
      </c>
      <c r="E16" s="5" t="s">
        <v>9</v>
      </c>
      <c r="F16" s="7">
        <v>27053.25</v>
      </c>
    </row>
    <row r="17" spans="1:6" x14ac:dyDescent="0.2">
      <c r="A17" s="2">
        <f t="shared" si="0"/>
        <v>10</v>
      </c>
      <c r="B17" s="5" t="s">
        <v>29</v>
      </c>
      <c r="C17" s="5" t="s">
        <v>7</v>
      </c>
      <c r="D17" s="5" t="s">
        <v>30</v>
      </c>
      <c r="E17" s="5" t="s">
        <v>9</v>
      </c>
      <c r="F17" s="7">
        <v>2873.07</v>
      </c>
    </row>
    <row r="18" spans="1:6" x14ac:dyDescent="0.2">
      <c r="A18" s="2">
        <f t="shared" si="0"/>
        <v>11</v>
      </c>
      <c r="B18" s="5" t="s">
        <v>31</v>
      </c>
      <c r="C18" s="5" t="s">
        <v>7</v>
      </c>
      <c r="D18" s="5" t="s">
        <v>32</v>
      </c>
      <c r="E18" s="5" t="s">
        <v>9</v>
      </c>
      <c r="F18" s="7">
        <v>60297.79</v>
      </c>
    </row>
    <row r="19" spans="1:6" x14ac:dyDescent="0.2">
      <c r="A19" s="2">
        <f t="shared" si="0"/>
        <v>12</v>
      </c>
      <c r="B19" s="5" t="s">
        <v>33</v>
      </c>
      <c r="C19" s="5" t="s">
        <v>34</v>
      </c>
      <c r="D19" s="5" t="s">
        <v>35</v>
      </c>
      <c r="E19" s="5" t="s">
        <v>9</v>
      </c>
      <c r="F19" s="7">
        <v>1393454.85</v>
      </c>
    </row>
    <row r="20" spans="1:6" x14ac:dyDescent="0.2">
      <c r="A20" s="2">
        <f t="shared" si="0"/>
        <v>13</v>
      </c>
      <c r="B20" s="5" t="s">
        <v>36</v>
      </c>
      <c r="C20" s="5" t="s">
        <v>37</v>
      </c>
      <c r="D20" s="5" t="s">
        <v>38</v>
      </c>
      <c r="E20" s="5" t="s">
        <v>9</v>
      </c>
      <c r="F20" s="7">
        <v>604099.21</v>
      </c>
    </row>
    <row r="21" spans="1:6" x14ac:dyDescent="0.2">
      <c r="A21" s="2">
        <f t="shared" si="0"/>
        <v>14</v>
      </c>
      <c r="B21" s="5" t="s">
        <v>39</v>
      </c>
      <c r="C21" s="5" t="s">
        <v>7</v>
      </c>
      <c r="D21" s="5" t="s">
        <v>40</v>
      </c>
      <c r="E21" s="5" t="s">
        <v>9</v>
      </c>
      <c r="F21" s="7">
        <v>26620.77</v>
      </c>
    </row>
    <row r="22" spans="1:6" x14ac:dyDescent="0.2">
      <c r="A22" s="2">
        <f t="shared" si="0"/>
        <v>15</v>
      </c>
      <c r="B22" s="5" t="s">
        <v>41</v>
      </c>
      <c r="C22" s="5" t="s">
        <v>7</v>
      </c>
      <c r="D22" s="5" t="s">
        <v>42</v>
      </c>
      <c r="E22" s="5" t="s">
        <v>9</v>
      </c>
      <c r="F22" s="7">
        <v>0</v>
      </c>
    </row>
    <row r="23" spans="1:6" x14ac:dyDescent="0.2">
      <c r="A23" s="2">
        <f t="shared" si="0"/>
        <v>16</v>
      </c>
      <c r="B23" s="5" t="s">
        <v>43</v>
      </c>
      <c r="C23" s="5" t="s">
        <v>44</v>
      </c>
      <c r="D23" s="5" t="s">
        <v>45</v>
      </c>
      <c r="E23" s="5" t="s">
        <v>9</v>
      </c>
      <c r="F23" s="7">
        <v>1132.6099999999999</v>
      </c>
    </row>
    <row r="24" spans="1:6" x14ac:dyDescent="0.2">
      <c r="A24" s="2">
        <f t="shared" si="0"/>
        <v>17</v>
      </c>
      <c r="B24" s="5" t="s">
        <v>46</v>
      </c>
      <c r="C24" s="5" t="s">
        <v>47</v>
      </c>
      <c r="D24" s="5" t="s">
        <v>48</v>
      </c>
      <c r="E24" s="5" t="s">
        <v>9</v>
      </c>
      <c r="F24" s="7">
        <v>21859.73</v>
      </c>
    </row>
    <row r="25" spans="1:6" x14ac:dyDescent="0.2">
      <c r="A25" s="2">
        <f t="shared" si="0"/>
        <v>18</v>
      </c>
      <c r="B25" s="5" t="s">
        <v>49</v>
      </c>
      <c r="C25" s="5" t="s">
        <v>50</v>
      </c>
      <c r="D25" s="5" t="s">
        <v>48</v>
      </c>
      <c r="E25" s="5" t="s">
        <v>9</v>
      </c>
      <c r="F25" s="7">
        <v>206427.37</v>
      </c>
    </row>
    <row r="26" spans="1:6" x14ac:dyDescent="0.2">
      <c r="A26" s="2">
        <f t="shared" si="0"/>
        <v>19</v>
      </c>
      <c r="B26" s="5" t="s">
        <v>49</v>
      </c>
      <c r="C26" s="5" t="s">
        <v>50</v>
      </c>
      <c r="D26" s="5" t="s">
        <v>48</v>
      </c>
      <c r="E26" s="5" t="s">
        <v>9</v>
      </c>
      <c r="F26" s="7">
        <v>4639.72</v>
      </c>
    </row>
    <row r="27" spans="1:6" x14ac:dyDescent="0.2">
      <c r="A27" s="2">
        <f t="shared" si="0"/>
        <v>20</v>
      </c>
      <c r="B27" s="5" t="s">
        <v>51</v>
      </c>
      <c r="C27" s="5" t="s">
        <v>52</v>
      </c>
      <c r="D27" s="5" t="s">
        <v>48</v>
      </c>
      <c r="E27" s="5" t="s">
        <v>9</v>
      </c>
      <c r="F27" s="7">
        <v>41450.949999999997</v>
      </c>
    </row>
    <row r="28" spans="1:6" x14ac:dyDescent="0.2">
      <c r="A28" s="2">
        <f t="shared" si="0"/>
        <v>21</v>
      </c>
      <c r="B28" s="5" t="s">
        <v>53</v>
      </c>
      <c r="C28" s="5" t="s">
        <v>7</v>
      </c>
      <c r="D28" s="5" t="s">
        <v>54</v>
      </c>
      <c r="E28" s="5" t="s">
        <v>9</v>
      </c>
      <c r="F28" s="7">
        <v>46552.07</v>
      </c>
    </row>
    <row r="29" spans="1:6" x14ac:dyDescent="0.2">
      <c r="A29" s="2">
        <f t="shared" si="0"/>
        <v>22</v>
      </c>
      <c r="B29" s="5" t="s">
        <v>55</v>
      </c>
      <c r="C29" s="5" t="s">
        <v>7</v>
      </c>
      <c r="D29" s="5" t="s">
        <v>56</v>
      </c>
      <c r="E29" s="5" t="s">
        <v>9</v>
      </c>
      <c r="F29" s="7">
        <v>5552.77</v>
      </c>
    </row>
    <row r="30" spans="1:6" x14ac:dyDescent="0.2">
      <c r="A30" s="2">
        <f t="shared" si="0"/>
        <v>23</v>
      </c>
      <c r="B30" s="5" t="s">
        <v>57</v>
      </c>
      <c r="C30" s="5" t="s">
        <v>7</v>
      </c>
      <c r="D30" s="5" t="s">
        <v>58</v>
      </c>
      <c r="E30" s="5" t="s">
        <v>9</v>
      </c>
      <c r="F30" s="7">
        <v>143488.42000000001</v>
      </c>
    </row>
    <row r="31" spans="1:6" x14ac:dyDescent="0.2">
      <c r="A31" s="2">
        <f t="shared" si="0"/>
        <v>24</v>
      </c>
      <c r="B31" s="5" t="s">
        <v>33</v>
      </c>
      <c r="C31" s="5" t="s">
        <v>34</v>
      </c>
      <c r="D31" s="5" t="s">
        <v>59</v>
      </c>
      <c r="E31" s="5" t="s">
        <v>9</v>
      </c>
      <c r="F31" s="7">
        <v>2361.9499999999998</v>
      </c>
    </row>
    <row r="32" spans="1:6" x14ac:dyDescent="0.2">
      <c r="A32" s="2">
        <f t="shared" si="0"/>
        <v>25</v>
      </c>
      <c r="B32" s="5" t="s">
        <v>60</v>
      </c>
      <c r="C32" s="5" t="s">
        <v>7</v>
      </c>
      <c r="D32" s="5" t="s">
        <v>59</v>
      </c>
      <c r="E32" s="5" t="s">
        <v>9</v>
      </c>
      <c r="F32" s="7">
        <v>105995.19</v>
      </c>
    </row>
    <row r="33" spans="1:6" x14ac:dyDescent="0.2">
      <c r="A33" s="2">
        <f t="shared" si="0"/>
        <v>26</v>
      </c>
      <c r="B33" s="5" t="s">
        <v>61</v>
      </c>
      <c r="C33" s="5" t="s">
        <v>7</v>
      </c>
      <c r="D33" s="5" t="s">
        <v>62</v>
      </c>
      <c r="E33" s="5" t="s">
        <v>9</v>
      </c>
      <c r="F33" s="7">
        <v>16955.439999999999</v>
      </c>
    </row>
    <row r="34" spans="1:6" x14ac:dyDescent="0.2">
      <c r="A34" s="2">
        <f t="shared" si="0"/>
        <v>27</v>
      </c>
      <c r="B34" s="5" t="s">
        <v>63</v>
      </c>
      <c r="C34" s="5" t="s">
        <v>7</v>
      </c>
      <c r="D34" s="5" t="s">
        <v>64</v>
      </c>
      <c r="E34" s="5" t="s">
        <v>9</v>
      </c>
      <c r="F34" s="7">
        <v>5683.5</v>
      </c>
    </row>
    <row r="35" spans="1:6" x14ac:dyDescent="0.2">
      <c r="A35" s="2">
        <f t="shared" si="0"/>
        <v>28</v>
      </c>
      <c r="B35" s="5" t="s">
        <v>51</v>
      </c>
      <c r="C35" s="5" t="s">
        <v>52</v>
      </c>
      <c r="D35" s="5" t="s">
        <v>65</v>
      </c>
      <c r="E35" s="5" t="s">
        <v>9</v>
      </c>
      <c r="F35" s="7">
        <v>41450.949999999997</v>
      </c>
    </row>
    <row r="36" spans="1:6" x14ac:dyDescent="0.2">
      <c r="A36" s="2">
        <f t="shared" si="0"/>
        <v>29</v>
      </c>
      <c r="B36" s="5" t="s">
        <v>66</v>
      </c>
      <c r="C36" s="5" t="s">
        <v>7</v>
      </c>
      <c r="D36" s="5" t="s">
        <v>65</v>
      </c>
      <c r="E36" s="5" t="s">
        <v>9</v>
      </c>
      <c r="F36" s="7">
        <v>13910.98</v>
      </c>
    </row>
    <row r="37" spans="1:6" x14ac:dyDescent="0.2">
      <c r="A37" s="2">
        <f t="shared" si="0"/>
        <v>30</v>
      </c>
      <c r="B37" s="5" t="s">
        <v>67</v>
      </c>
      <c r="C37" s="5" t="s">
        <v>7</v>
      </c>
      <c r="D37" s="5" t="s">
        <v>68</v>
      </c>
      <c r="E37" s="5" t="s">
        <v>9</v>
      </c>
      <c r="F37" s="7">
        <v>14104.55</v>
      </c>
    </row>
    <row r="38" spans="1:6" x14ac:dyDescent="0.2">
      <c r="A38" s="2">
        <f t="shared" si="0"/>
        <v>31</v>
      </c>
      <c r="B38" s="5" t="s">
        <v>33</v>
      </c>
      <c r="C38" s="5" t="s">
        <v>34</v>
      </c>
      <c r="D38" s="5" t="s">
        <v>69</v>
      </c>
      <c r="E38" s="5" t="s">
        <v>9</v>
      </c>
      <c r="F38" s="7">
        <v>217082.18</v>
      </c>
    </row>
    <row r="39" spans="1:6" x14ac:dyDescent="0.2">
      <c r="A39" s="2">
        <f t="shared" si="0"/>
        <v>32</v>
      </c>
      <c r="B39" s="5" t="s">
        <v>70</v>
      </c>
      <c r="C39" s="5" t="s">
        <v>71</v>
      </c>
      <c r="D39" s="5" t="s">
        <v>72</v>
      </c>
      <c r="E39" s="5" t="s">
        <v>9</v>
      </c>
      <c r="F39" s="7">
        <v>-4704.57</v>
      </c>
    </row>
    <row r="40" spans="1:6" x14ac:dyDescent="0.2">
      <c r="A40" s="2">
        <f t="shared" si="0"/>
        <v>33</v>
      </c>
      <c r="B40" s="5" t="s">
        <v>51</v>
      </c>
      <c r="C40" s="5" t="s">
        <v>52</v>
      </c>
      <c r="D40" s="5" t="s">
        <v>72</v>
      </c>
      <c r="E40" s="5" t="s">
        <v>9</v>
      </c>
      <c r="F40" s="7">
        <v>41450.949999999997</v>
      </c>
    </row>
    <row r="41" spans="1:6" x14ac:dyDescent="0.2">
      <c r="A41" s="2">
        <f t="shared" si="0"/>
        <v>34</v>
      </c>
      <c r="B41" s="5" t="s">
        <v>73</v>
      </c>
      <c r="C41" s="5" t="s">
        <v>7</v>
      </c>
      <c r="D41" s="5" t="s">
        <v>72</v>
      </c>
      <c r="E41" s="5" t="s">
        <v>9</v>
      </c>
      <c r="F41" s="7">
        <v>17192.599999999999</v>
      </c>
    </row>
    <row r="42" spans="1:6" x14ac:dyDescent="0.2">
      <c r="A42" s="2">
        <f t="shared" si="0"/>
        <v>35</v>
      </c>
      <c r="B42" s="5" t="s">
        <v>74</v>
      </c>
      <c r="C42" s="5" t="s">
        <v>7</v>
      </c>
      <c r="D42" s="5" t="s">
        <v>75</v>
      </c>
      <c r="E42" s="5" t="s">
        <v>9</v>
      </c>
      <c r="F42" s="7">
        <v>164263.22</v>
      </c>
    </row>
    <row r="43" spans="1:6" x14ac:dyDescent="0.2">
      <c r="A43" s="2">
        <f t="shared" si="0"/>
        <v>36</v>
      </c>
      <c r="B43" s="5" t="s">
        <v>76</v>
      </c>
      <c r="C43" s="5" t="s">
        <v>7</v>
      </c>
      <c r="D43" s="5" t="s">
        <v>77</v>
      </c>
      <c r="E43" s="5" t="s">
        <v>9</v>
      </c>
      <c r="F43" s="7">
        <v>47453.4</v>
      </c>
    </row>
    <row r="44" spans="1:6" x14ac:dyDescent="0.2">
      <c r="A44" s="2">
        <f t="shared" si="0"/>
        <v>37</v>
      </c>
      <c r="B44" s="5" t="s">
        <v>78</v>
      </c>
      <c r="C44" s="5" t="s">
        <v>7</v>
      </c>
      <c r="D44" s="5" t="s">
        <v>79</v>
      </c>
      <c r="E44" s="5" t="s">
        <v>9</v>
      </c>
      <c r="F44" s="7">
        <v>589.72</v>
      </c>
    </row>
    <row r="45" spans="1:6" x14ac:dyDescent="0.2">
      <c r="A45" s="2">
        <f t="shared" si="0"/>
        <v>38</v>
      </c>
      <c r="B45" s="5" t="s">
        <v>80</v>
      </c>
      <c r="C45" s="5" t="s">
        <v>81</v>
      </c>
      <c r="D45" s="5" t="s">
        <v>82</v>
      </c>
      <c r="E45" s="5" t="s">
        <v>9</v>
      </c>
      <c r="F45" s="7">
        <v>299965.96000000002</v>
      </c>
    </row>
    <row r="46" spans="1:6" x14ac:dyDescent="0.2">
      <c r="A46" s="2">
        <f t="shared" si="0"/>
        <v>39</v>
      </c>
      <c r="B46" s="5" t="s">
        <v>83</v>
      </c>
      <c r="C46" s="5" t="s">
        <v>7</v>
      </c>
      <c r="D46" s="5" t="s">
        <v>84</v>
      </c>
      <c r="E46" s="5" t="s">
        <v>9</v>
      </c>
      <c r="F46" s="7">
        <v>17993.099999999999</v>
      </c>
    </row>
    <row r="47" spans="1:6" x14ac:dyDescent="0.2">
      <c r="A47" s="2">
        <f t="shared" si="0"/>
        <v>40</v>
      </c>
      <c r="B47" s="5" t="s">
        <v>85</v>
      </c>
      <c r="C47" s="5" t="s">
        <v>86</v>
      </c>
      <c r="D47" s="5" t="s">
        <v>87</v>
      </c>
      <c r="E47" s="5" t="s">
        <v>9</v>
      </c>
      <c r="F47" s="7">
        <v>323475.09999999998</v>
      </c>
    </row>
    <row r="48" spans="1:6" x14ac:dyDescent="0.2">
      <c r="A48" s="2">
        <f t="shared" si="0"/>
        <v>41</v>
      </c>
      <c r="B48" s="5" t="s">
        <v>88</v>
      </c>
      <c r="C48" s="5" t="s">
        <v>7</v>
      </c>
      <c r="D48" s="5" t="s">
        <v>89</v>
      </c>
      <c r="E48" s="5" t="s">
        <v>9</v>
      </c>
      <c r="F48" s="7">
        <v>95203.23</v>
      </c>
    </row>
    <row r="49" spans="1:6" x14ac:dyDescent="0.2">
      <c r="A49" s="2">
        <f t="shared" si="0"/>
        <v>42</v>
      </c>
      <c r="B49" s="5" t="s">
        <v>88</v>
      </c>
      <c r="C49" s="5" t="s">
        <v>90</v>
      </c>
      <c r="D49" s="5" t="s">
        <v>89</v>
      </c>
      <c r="E49" s="5" t="s">
        <v>9</v>
      </c>
      <c r="F49" s="7">
        <v>35185.129999999997</v>
      </c>
    </row>
    <row r="50" spans="1:6" x14ac:dyDescent="0.2">
      <c r="A50" s="2">
        <f t="shared" si="0"/>
        <v>43</v>
      </c>
      <c r="B50" s="5" t="s">
        <v>91</v>
      </c>
      <c r="C50" s="5" t="s">
        <v>7</v>
      </c>
      <c r="D50" s="5" t="s">
        <v>92</v>
      </c>
      <c r="E50" s="5" t="s">
        <v>9</v>
      </c>
      <c r="F50" s="7">
        <v>11267.54</v>
      </c>
    </row>
    <row r="51" spans="1:6" x14ac:dyDescent="0.2">
      <c r="A51" s="2">
        <f t="shared" si="0"/>
        <v>44</v>
      </c>
      <c r="B51" s="5" t="s">
        <v>93</v>
      </c>
      <c r="C51" s="5" t="s">
        <v>94</v>
      </c>
      <c r="D51" s="5" t="s">
        <v>95</v>
      </c>
      <c r="E51" s="5" t="s">
        <v>9</v>
      </c>
      <c r="F51" s="7">
        <v>0</v>
      </c>
    </row>
    <row r="52" spans="1:6" x14ac:dyDescent="0.2">
      <c r="A52" s="2">
        <f t="shared" si="0"/>
        <v>45</v>
      </c>
      <c r="B52" s="5" t="s">
        <v>96</v>
      </c>
      <c r="C52" s="5" t="s">
        <v>7</v>
      </c>
      <c r="D52" s="5" t="s">
        <v>95</v>
      </c>
      <c r="E52" s="5" t="s">
        <v>9</v>
      </c>
      <c r="F52" s="7">
        <v>36519.120000000003</v>
      </c>
    </row>
    <row r="53" spans="1:6" x14ac:dyDescent="0.2">
      <c r="A53" s="2">
        <f t="shared" si="0"/>
        <v>46</v>
      </c>
      <c r="B53" s="5" t="s">
        <v>97</v>
      </c>
      <c r="C53" s="5" t="s">
        <v>7</v>
      </c>
      <c r="D53" s="5" t="s">
        <v>98</v>
      </c>
      <c r="E53" s="5" t="s">
        <v>9</v>
      </c>
      <c r="F53" s="7">
        <v>37479.46</v>
      </c>
    </row>
    <row r="54" spans="1:6" x14ac:dyDescent="0.2">
      <c r="A54" s="2">
        <f t="shared" si="0"/>
        <v>47</v>
      </c>
      <c r="B54" s="5" t="s">
        <v>99</v>
      </c>
      <c r="C54" s="5" t="s">
        <v>100</v>
      </c>
      <c r="D54" s="5" t="s">
        <v>101</v>
      </c>
      <c r="E54" s="5" t="s">
        <v>9</v>
      </c>
      <c r="F54" s="7">
        <v>7677695.2599999998</v>
      </c>
    </row>
    <row r="55" spans="1:6" x14ac:dyDescent="0.2">
      <c r="A55" s="2">
        <f t="shared" si="0"/>
        <v>48</v>
      </c>
      <c r="B55" s="5" t="s">
        <v>102</v>
      </c>
      <c r="C55" s="5" t="s">
        <v>103</v>
      </c>
      <c r="D55" s="5" t="s">
        <v>104</v>
      </c>
      <c r="E55" s="5" t="s">
        <v>9</v>
      </c>
      <c r="F55" s="7">
        <v>1255431.76</v>
      </c>
    </row>
    <row r="56" spans="1:6" x14ac:dyDescent="0.2">
      <c r="A56" s="2">
        <f t="shared" si="0"/>
        <v>49</v>
      </c>
      <c r="B56" s="5" t="s">
        <v>102</v>
      </c>
      <c r="C56" s="5" t="s">
        <v>7</v>
      </c>
      <c r="D56" s="5" t="s">
        <v>104</v>
      </c>
      <c r="E56" s="5" t="s">
        <v>9</v>
      </c>
      <c r="F56" s="7">
        <v>50785.46</v>
      </c>
    </row>
    <row r="57" spans="1:6" x14ac:dyDescent="0.2">
      <c r="A57" s="2">
        <f t="shared" si="0"/>
        <v>50</v>
      </c>
      <c r="B57" s="5" t="s">
        <v>105</v>
      </c>
      <c r="C57" s="5" t="s">
        <v>106</v>
      </c>
      <c r="D57" s="5" t="s">
        <v>107</v>
      </c>
      <c r="E57" s="5" t="s">
        <v>9</v>
      </c>
      <c r="F57" s="7">
        <v>5597.03</v>
      </c>
    </row>
    <row r="58" spans="1:6" x14ac:dyDescent="0.2">
      <c r="A58" s="2">
        <f t="shared" si="0"/>
        <v>51</v>
      </c>
      <c r="B58" s="5" t="s">
        <v>108</v>
      </c>
      <c r="C58" s="5" t="s">
        <v>109</v>
      </c>
      <c r="D58" s="5" t="s">
        <v>110</v>
      </c>
      <c r="E58" s="5" t="s">
        <v>9</v>
      </c>
      <c r="F58" s="7">
        <v>164709.1</v>
      </c>
    </row>
    <row r="59" spans="1:6" x14ac:dyDescent="0.2">
      <c r="A59" s="2">
        <f t="shared" si="0"/>
        <v>52</v>
      </c>
      <c r="B59" s="5" t="s">
        <v>108</v>
      </c>
      <c r="C59" s="5" t="s">
        <v>111</v>
      </c>
      <c r="D59" s="5" t="s">
        <v>110</v>
      </c>
      <c r="E59" s="5" t="s">
        <v>9</v>
      </c>
      <c r="F59" s="7">
        <v>107709.31</v>
      </c>
    </row>
    <row r="60" spans="1:6" x14ac:dyDescent="0.2">
      <c r="A60" s="2">
        <f t="shared" si="0"/>
        <v>53</v>
      </c>
      <c r="B60" s="5" t="s">
        <v>108</v>
      </c>
      <c r="C60" s="5" t="s">
        <v>112</v>
      </c>
      <c r="D60" s="5" t="s">
        <v>110</v>
      </c>
      <c r="E60" s="5" t="s">
        <v>9</v>
      </c>
      <c r="F60" s="7">
        <v>12637.73</v>
      </c>
    </row>
    <row r="61" spans="1:6" x14ac:dyDescent="0.2">
      <c r="A61" s="2">
        <f t="shared" si="0"/>
        <v>54</v>
      </c>
      <c r="B61" s="5" t="s">
        <v>113</v>
      </c>
      <c r="C61" s="5" t="s">
        <v>7</v>
      </c>
      <c r="D61" s="5" t="s">
        <v>110</v>
      </c>
      <c r="E61" s="5" t="s">
        <v>9</v>
      </c>
      <c r="F61" s="7">
        <v>34107.25</v>
      </c>
    </row>
    <row r="62" spans="1:6" x14ac:dyDescent="0.2">
      <c r="A62" s="2">
        <f t="shared" si="0"/>
        <v>55</v>
      </c>
      <c r="B62" s="5" t="s">
        <v>114</v>
      </c>
      <c r="C62" s="5" t="s">
        <v>7</v>
      </c>
      <c r="D62" s="5" t="s">
        <v>115</v>
      </c>
      <c r="E62" s="5" t="s">
        <v>9</v>
      </c>
      <c r="F62" s="7">
        <v>11871.4</v>
      </c>
    </row>
    <row r="63" spans="1:6" x14ac:dyDescent="0.2">
      <c r="A63" s="2">
        <f t="shared" si="0"/>
        <v>56</v>
      </c>
      <c r="B63" s="5" t="s">
        <v>116</v>
      </c>
      <c r="C63" s="5" t="s">
        <v>117</v>
      </c>
      <c r="D63" s="5" t="s">
        <v>115</v>
      </c>
      <c r="E63" s="5" t="s">
        <v>9</v>
      </c>
      <c r="F63" s="7">
        <v>11843.82</v>
      </c>
    </row>
    <row r="64" spans="1:6" x14ac:dyDescent="0.2">
      <c r="A64" s="2">
        <f t="shared" si="0"/>
        <v>57</v>
      </c>
      <c r="B64" s="5" t="s">
        <v>118</v>
      </c>
      <c r="C64" s="5" t="s">
        <v>7</v>
      </c>
      <c r="D64" s="5" t="s">
        <v>119</v>
      </c>
      <c r="E64" s="5" t="s">
        <v>9</v>
      </c>
      <c r="F64" s="7">
        <v>17352.509999999998</v>
      </c>
    </row>
    <row r="65" spans="1:6" x14ac:dyDescent="0.2">
      <c r="A65" s="2">
        <f t="shared" si="0"/>
        <v>58</v>
      </c>
      <c r="B65" s="5" t="s">
        <v>116</v>
      </c>
      <c r="C65" s="5" t="s">
        <v>117</v>
      </c>
      <c r="D65" s="5" t="s">
        <v>120</v>
      </c>
      <c r="E65" s="5" t="s">
        <v>9</v>
      </c>
      <c r="F65" s="7">
        <v>12467741.6</v>
      </c>
    </row>
    <row r="66" spans="1:6" x14ac:dyDescent="0.2">
      <c r="A66" s="2">
        <f t="shared" si="0"/>
        <v>59</v>
      </c>
      <c r="B66" s="5" t="s">
        <v>121</v>
      </c>
      <c r="C66" s="5" t="s">
        <v>122</v>
      </c>
      <c r="D66" s="5" t="s">
        <v>120</v>
      </c>
      <c r="E66" s="5" t="s">
        <v>9</v>
      </c>
      <c r="F66" s="7">
        <v>2804442.8</v>
      </c>
    </row>
    <row r="67" spans="1:6" x14ac:dyDescent="0.2">
      <c r="A67" s="2">
        <f t="shared" si="0"/>
        <v>60</v>
      </c>
      <c r="B67" s="5" t="s">
        <v>123</v>
      </c>
      <c r="C67" s="5" t="s">
        <v>124</v>
      </c>
      <c r="D67" s="5" t="s">
        <v>120</v>
      </c>
      <c r="E67" s="5" t="s">
        <v>9</v>
      </c>
      <c r="F67" s="7">
        <v>-14775.56</v>
      </c>
    </row>
    <row r="68" spans="1:6" x14ac:dyDescent="0.2">
      <c r="A68" s="2">
        <f t="shared" si="0"/>
        <v>61</v>
      </c>
      <c r="B68" s="5" t="s">
        <v>125</v>
      </c>
      <c r="C68" s="5" t="s">
        <v>7</v>
      </c>
      <c r="D68" s="5" t="s">
        <v>126</v>
      </c>
      <c r="E68" s="5" t="s">
        <v>9</v>
      </c>
      <c r="F68" s="7">
        <v>3811.83</v>
      </c>
    </row>
    <row r="69" spans="1:6" x14ac:dyDescent="0.2">
      <c r="A69" s="2">
        <f t="shared" si="0"/>
        <v>62</v>
      </c>
      <c r="B69" s="5" t="s">
        <v>127</v>
      </c>
      <c r="C69" s="5" t="s">
        <v>7</v>
      </c>
      <c r="D69" s="5" t="s">
        <v>128</v>
      </c>
      <c r="E69" s="5" t="s">
        <v>9</v>
      </c>
      <c r="F69" s="7">
        <v>17586.16</v>
      </c>
    </row>
    <row r="70" spans="1:6" x14ac:dyDescent="0.2">
      <c r="A70" s="2">
        <f t="shared" si="0"/>
        <v>63</v>
      </c>
      <c r="B70" s="5" t="s">
        <v>129</v>
      </c>
      <c r="C70" s="5" t="s">
        <v>7</v>
      </c>
      <c r="D70" s="5" t="s">
        <v>130</v>
      </c>
      <c r="E70" s="5" t="s">
        <v>9</v>
      </c>
      <c r="F70" s="7">
        <v>13077.11</v>
      </c>
    </row>
    <row r="71" spans="1:6" x14ac:dyDescent="0.2">
      <c r="A71" s="2">
        <f t="shared" si="0"/>
        <v>64</v>
      </c>
      <c r="B71" s="5" t="s">
        <v>131</v>
      </c>
      <c r="C71" s="5" t="s">
        <v>7</v>
      </c>
      <c r="D71" s="5" t="s">
        <v>132</v>
      </c>
      <c r="E71" s="5" t="s">
        <v>9</v>
      </c>
      <c r="F71" s="7">
        <v>12442.7</v>
      </c>
    </row>
    <row r="72" spans="1:6" x14ac:dyDescent="0.2">
      <c r="A72" s="2">
        <f t="shared" si="0"/>
        <v>65</v>
      </c>
      <c r="B72" s="5" t="s">
        <v>133</v>
      </c>
      <c r="C72" s="5" t="s">
        <v>7</v>
      </c>
      <c r="D72" s="5" t="s">
        <v>134</v>
      </c>
      <c r="E72" s="5" t="s">
        <v>9</v>
      </c>
      <c r="F72" s="7">
        <v>19498.669999999998</v>
      </c>
    </row>
    <row r="73" spans="1:6" x14ac:dyDescent="0.2">
      <c r="A73" s="2">
        <f t="shared" si="0"/>
        <v>66</v>
      </c>
      <c r="B73" s="5" t="s">
        <v>133</v>
      </c>
      <c r="C73" s="5" t="s">
        <v>7</v>
      </c>
      <c r="D73" s="5" t="s">
        <v>134</v>
      </c>
      <c r="E73" s="5" t="s">
        <v>9</v>
      </c>
      <c r="F73" s="7">
        <v>56070.84</v>
      </c>
    </row>
    <row r="74" spans="1:6" x14ac:dyDescent="0.2">
      <c r="A74" s="2">
        <f t="shared" ref="A74:A103" si="1">A73+1</f>
        <v>67</v>
      </c>
      <c r="B74" s="5" t="s">
        <v>135</v>
      </c>
      <c r="C74" s="5" t="s">
        <v>7</v>
      </c>
      <c r="D74" s="5" t="s">
        <v>136</v>
      </c>
      <c r="E74" s="5" t="s">
        <v>9</v>
      </c>
      <c r="F74" s="7">
        <v>68263.91</v>
      </c>
    </row>
    <row r="75" spans="1:6" x14ac:dyDescent="0.2">
      <c r="A75" s="2">
        <f t="shared" si="1"/>
        <v>68</v>
      </c>
      <c r="B75" s="5" t="s">
        <v>137</v>
      </c>
      <c r="C75" s="5" t="s">
        <v>7</v>
      </c>
      <c r="D75" s="5" t="s">
        <v>138</v>
      </c>
      <c r="E75" s="5" t="s">
        <v>9</v>
      </c>
      <c r="F75" s="7">
        <v>12695.91</v>
      </c>
    </row>
    <row r="76" spans="1:6" x14ac:dyDescent="0.2">
      <c r="A76" s="2">
        <f t="shared" si="1"/>
        <v>69</v>
      </c>
      <c r="B76" s="5" t="s">
        <v>139</v>
      </c>
      <c r="C76" s="5" t="s">
        <v>7</v>
      </c>
      <c r="D76" s="5" t="s">
        <v>140</v>
      </c>
      <c r="E76" s="5" t="s">
        <v>9</v>
      </c>
      <c r="F76" s="7">
        <v>21016.49</v>
      </c>
    </row>
    <row r="77" spans="1:6" x14ac:dyDescent="0.2">
      <c r="A77" s="2">
        <f t="shared" si="1"/>
        <v>70</v>
      </c>
      <c r="B77" s="5" t="s">
        <v>141</v>
      </c>
      <c r="C77" s="5" t="s">
        <v>7</v>
      </c>
      <c r="D77" s="5" t="s">
        <v>142</v>
      </c>
      <c r="E77" s="5" t="s">
        <v>9</v>
      </c>
      <c r="F77" s="7">
        <v>4137.21</v>
      </c>
    </row>
    <row r="78" spans="1:6" x14ac:dyDescent="0.2">
      <c r="A78" s="2">
        <f t="shared" si="1"/>
        <v>71</v>
      </c>
      <c r="B78" s="5" t="s">
        <v>143</v>
      </c>
      <c r="C78" s="5" t="s">
        <v>144</v>
      </c>
      <c r="D78" s="5" t="s">
        <v>145</v>
      </c>
      <c r="E78" s="5" t="s">
        <v>9</v>
      </c>
      <c r="F78" s="7">
        <v>-10552.98</v>
      </c>
    </row>
    <row r="79" spans="1:6" x14ac:dyDescent="0.2">
      <c r="A79" s="2">
        <f t="shared" si="1"/>
        <v>72</v>
      </c>
      <c r="B79" s="5" t="s">
        <v>146</v>
      </c>
      <c r="C79" s="5" t="s">
        <v>147</v>
      </c>
      <c r="D79" s="5" t="s">
        <v>148</v>
      </c>
      <c r="E79" s="5" t="s">
        <v>9</v>
      </c>
      <c r="F79" s="7">
        <v>401132.09</v>
      </c>
    </row>
    <row r="80" spans="1:6" x14ac:dyDescent="0.2">
      <c r="A80" s="2">
        <f t="shared" si="1"/>
        <v>73</v>
      </c>
      <c r="B80" s="5" t="s">
        <v>149</v>
      </c>
      <c r="C80" s="5" t="s">
        <v>7</v>
      </c>
      <c r="D80" s="5" t="s">
        <v>150</v>
      </c>
      <c r="E80" s="5" t="s">
        <v>9</v>
      </c>
      <c r="F80" s="7">
        <v>13014.46</v>
      </c>
    </row>
    <row r="81" spans="1:6" x14ac:dyDescent="0.2">
      <c r="A81" s="2">
        <f t="shared" si="1"/>
        <v>74</v>
      </c>
      <c r="B81" s="5" t="s">
        <v>151</v>
      </c>
      <c r="C81" s="5" t="s">
        <v>7</v>
      </c>
      <c r="D81" s="5" t="s">
        <v>152</v>
      </c>
      <c r="E81" s="5" t="s">
        <v>9</v>
      </c>
      <c r="F81" s="7">
        <v>79294.73</v>
      </c>
    </row>
    <row r="82" spans="1:6" x14ac:dyDescent="0.2">
      <c r="A82" s="2">
        <f t="shared" si="1"/>
        <v>75</v>
      </c>
      <c r="B82" s="5" t="s">
        <v>153</v>
      </c>
      <c r="C82" s="5" t="s">
        <v>7</v>
      </c>
      <c r="D82" s="5" t="s">
        <v>154</v>
      </c>
      <c r="E82" s="5" t="s">
        <v>9</v>
      </c>
      <c r="F82" s="7">
        <v>18521.39</v>
      </c>
    </row>
    <row r="83" spans="1:6" x14ac:dyDescent="0.2">
      <c r="A83" s="2">
        <f t="shared" si="1"/>
        <v>76</v>
      </c>
      <c r="B83" s="5" t="s">
        <v>155</v>
      </c>
      <c r="C83" s="5" t="s">
        <v>7</v>
      </c>
      <c r="D83" s="5" t="s">
        <v>156</v>
      </c>
      <c r="E83" s="5" t="s">
        <v>9</v>
      </c>
      <c r="F83" s="7">
        <v>18353.54</v>
      </c>
    </row>
    <row r="84" spans="1:6" x14ac:dyDescent="0.2">
      <c r="A84" s="2">
        <f t="shared" si="1"/>
        <v>77</v>
      </c>
      <c r="B84" s="5" t="s">
        <v>157</v>
      </c>
      <c r="C84" s="5" t="s">
        <v>7</v>
      </c>
      <c r="D84" s="5" t="s">
        <v>158</v>
      </c>
      <c r="E84" s="5" t="s">
        <v>9</v>
      </c>
      <c r="F84" s="7">
        <v>350612.8</v>
      </c>
    </row>
    <row r="85" spans="1:6" x14ac:dyDescent="0.2">
      <c r="A85" s="2">
        <f t="shared" si="1"/>
        <v>78</v>
      </c>
      <c r="B85" s="5" t="s">
        <v>157</v>
      </c>
      <c r="C85" s="5" t="s">
        <v>7</v>
      </c>
      <c r="D85" s="5" t="s">
        <v>158</v>
      </c>
      <c r="E85" s="5" t="s">
        <v>9</v>
      </c>
      <c r="F85" s="7">
        <v>13842.94</v>
      </c>
    </row>
    <row r="86" spans="1:6" x14ac:dyDescent="0.2">
      <c r="A86" s="2">
        <f t="shared" si="1"/>
        <v>79</v>
      </c>
      <c r="B86" s="5" t="s">
        <v>159</v>
      </c>
      <c r="C86" s="5" t="s">
        <v>160</v>
      </c>
      <c r="D86" s="5" t="s">
        <v>161</v>
      </c>
      <c r="E86" s="5" t="s">
        <v>9</v>
      </c>
      <c r="F86" s="7">
        <v>9291.11</v>
      </c>
    </row>
    <row r="87" spans="1:6" x14ac:dyDescent="0.2">
      <c r="A87" s="2">
        <f t="shared" si="1"/>
        <v>80</v>
      </c>
      <c r="B87" s="5" t="s">
        <v>162</v>
      </c>
      <c r="C87" s="5" t="s">
        <v>7</v>
      </c>
      <c r="D87" s="5" t="s">
        <v>161</v>
      </c>
      <c r="E87" s="5" t="s">
        <v>9</v>
      </c>
      <c r="F87" s="7">
        <v>24147.599999999999</v>
      </c>
    </row>
    <row r="88" spans="1:6" x14ac:dyDescent="0.2">
      <c r="A88" s="2">
        <f t="shared" si="1"/>
        <v>81</v>
      </c>
      <c r="B88" s="5" t="s">
        <v>163</v>
      </c>
      <c r="C88" s="5" t="s">
        <v>7</v>
      </c>
      <c r="D88" s="5" t="s">
        <v>164</v>
      </c>
      <c r="E88" s="5" t="s">
        <v>9</v>
      </c>
      <c r="F88" s="7">
        <v>46718.51</v>
      </c>
    </row>
    <row r="89" spans="1:6" x14ac:dyDescent="0.2">
      <c r="A89" s="2">
        <f t="shared" si="1"/>
        <v>82</v>
      </c>
      <c r="B89" s="5" t="s">
        <v>165</v>
      </c>
      <c r="C89" s="5" t="s">
        <v>166</v>
      </c>
      <c r="D89" s="5" t="s">
        <v>167</v>
      </c>
      <c r="E89" s="5" t="s">
        <v>9</v>
      </c>
      <c r="F89" s="7">
        <v>0</v>
      </c>
    </row>
    <row r="90" spans="1:6" x14ac:dyDescent="0.2">
      <c r="A90" s="2">
        <f t="shared" si="1"/>
        <v>83</v>
      </c>
      <c r="B90" s="5" t="s">
        <v>168</v>
      </c>
      <c r="C90" s="5" t="s">
        <v>169</v>
      </c>
      <c r="D90" s="5" t="s">
        <v>167</v>
      </c>
      <c r="E90" s="5" t="s">
        <v>9</v>
      </c>
      <c r="F90" s="7">
        <v>0</v>
      </c>
    </row>
    <row r="91" spans="1:6" x14ac:dyDescent="0.2">
      <c r="A91" s="2">
        <f t="shared" si="1"/>
        <v>84</v>
      </c>
      <c r="B91" s="5" t="s">
        <v>170</v>
      </c>
      <c r="C91" s="5" t="s">
        <v>169</v>
      </c>
      <c r="D91" s="5" t="s">
        <v>167</v>
      </c>
      <c r="E91" s="5" t="s">
        <v>171</v>
      </c>
      <c r="F91" s="7">
        <v>141616.25</v>
      </c>
    </row>
    <row r="92" spans="1:6" x14ac:dyDescent="0.2">
      <c r="A92" s="2">
        <f t="shared" si="1"/>
        <v>85</v>
      </c>
      <c r="B92" s="5" t="s">
        <v>172</v>
      </c>
      <c r="C92" s="5" t="s">
        <v>173</v>
      </c>
      <c r="D92" s="5" t="s">
        <v>174</v>
      </c>
      <c r="E92" s="5" t="s">
        <v>9</v>
      </c>
      <c r="F92" s="7">
        <v>-3669.85</v>
      </c>
    </row>
    <row r="93" spans="1:6" x14ac:dyDescent="0.2">
      <c r="A93" s="2">
        <f t="shared" si="1"/>
        <v>86</v>
      </c>
      <c r="B93" s="5" t="s">
        <v>175</v>
      </c>
      <c r="C93" s="5" t="s">
        <v>176</v>
      </c>
      <c r="D93" s="5" t="s">
        <v>177</v>
      </c>
      <c r="E93" s="5" t="s">
        <v>9</v>
      </c>
      <c r="F93" s="7">
        <v>370840.95</v>
      </c>
    </row>
    <row r="94" spans="1:6" x14ac:dyDescent="0.2">
      <c r="A94" s="2">
        <f t="shared" si="1"/>
        <v>87</v>
      </c>
      <c r="B94" s="5" t="s">
        <v>178</v>
      </c>
      <c r="C94" s="5" t="s">
        <v>179</v>
      </c>
      <c r="D94" s="5" t="s">
        <v>180</v>
      </c>
      <c r="E94" s="5" t="s">
        <v>9</v>
      </c>
      <c r="F94" s="7">
        <v>62560.959999999999</v>
      </c>
    </row>
    <row r="95" spans="1:6" x14ac:dyDescent="0.2">
      <c r="A95" s="2">
        <f t="shared" si="1"/>
        <v>88</v>
      </c>
      <c r="B95" s="5" t="s">
        <v>181</v>
      </c>
      <c r="C95" s="5" t="s">
        <v>7</v>
      </c>
      <c r="D95" s="5" t="s">
        <v>182</v>
      </c>
      <c r="E95" s="5" t="s">
        <v>9</v>
      </c>
      <c r="F95" s="7">
        <v>257509.71</v>
      </c>
    </row>
    <row r="96" spans="1:6" x14ac:dyDescent="0.2">
      <c r="A96" s="2">
        <f t="shared" si="1"/>
        <v>89</v>
      </c>
      <c r="B96" s="5" t="s">
        <v>183</v>
      </c>
      <c r="C96" s="5" t="s">
        <v>184</v>
      </c>
      <c r="D96" s="5" t="s">
        <v>185</v>
      </c>
      <c r="E96" s="5" t="s">
        <v>9</v>
      </c>
      <c r="F96" s="7">
        <v>4824.4799999999996</v>
      </c>
    </row>
    <row r="97" spans="1:6" x14ac:dyDescent="0.2">
      <c r="A97" s="2">
        <f t="shared" si="1"/>
        <v>90</v>
      </c>
      <c r="B97" s="5" t="s">
        <v>186</v>
      </c>
      <c r="C97" s="5" t="s">
        <v>187</v>
      </c>
      <c r="D97" s="5" t="s">
        <v>188</v>
      </c>
      <c r="E97" s="5" t="s">
        <v>9</v>
      </c>
      <c r="F97" s="7">
        <v>18835.53</v>
      </c>
    </row>
    <row r="98" spans="1:6" x14ac:dyDescent="0.2">
      <c r="A98" s="2">
        <f t="shared" si="1"/>
        <v>91</v>
      </c>
      <c r="B98" s="5" t="s">
        <v>189</v>
      </c>
      <c r="C98" s="5" t="s">
        <v>7</v>
      </c>
      <c r="D98" s="5" t="s">
        <v>190</v>
      </c>
      <c r="E98" s="5" t="s">
        <v>9</v>
      </c>
      <c r="F98" s="7">
        <v>17989.28</v>
      </c>
    </row>
    <row r="99" spans="1:6" x14ac:dyDescent="0.2">
      <c r="A99" s="2">
        <f t="shared" si="1"/>
        <v>92</v>
      </c>
      <c r="B99" s="5" t="s">
        <v>191</v>
      </c>
      <c r="C99" s="5" t="s">
        <v>192</v>
      </c>
      <c r="D99" s="5" t="s">
        <v>193</v>
      </c>
      <c r="E99" s="5" t="s">
        <v>9</v>
      </c>
      <c r="F99" s="7">
        <v>-14.18</v>
      </c>
    </row>
    <row r="100" spans="1:6" x14ac:dyDescent="0.2">
      <c r="A100" s="2">
        <f t="shared" si="1"/>
        <v>93</v>
      </c>
      <c r="B100" s="5" t="s">
        <v>194</v>
      </c>
      <c r="C100" s="5" t="s">
        <v>195</v>
      </c>
      <c r="D100" s="5" t="s">
        <v>196</v>
      </c>
      <c r="E100" s="5" t="s">
        <v>9</v>
      </c>
      <c r="F100" s="7">
        <v>-1816.09</v>
      </c>
    </row>
    <row r="101" spans="1:6" x14ac:dyDescent="0.2">
      <c r="A101" s="2">
        <f t="shared" si="1"/>
        <v>94</v>
      </c>
      <c r="B101" s="5" t="s">
        <v>194</v>
      </c>
      <c r="C101" s="5" t="s">
        <v>195</v>
      </c>
      <c r="D101" s="5" t="s">
        <v>196</v>
      </c>
      <c r="E101" s="5" t="s">
        <v>197</v>
      </c>
      <c r="F101" s="7">
        <v>-20936.59</v>
      </c>
    </row>
    <row r="102" spans="1:6" x14ac:dyDescent="0.2">
      <c r="A102" s="2">
        <f t="shared" si="1"/>
        <v>95</v>
      </c>
      <c r="B102" s="5" t="s">
        <v>33</v>
      </c>
      <c r="C102" s="5" t="s">
        <v>34</v>
      </c>
      <c r="D102" s="5" t="s">
        <v>198</v>
      </c>
      <c r="E102" s="5" t="s">
        <v>9</v>
      </c>
      <c r="F102" s="7">
        <v>272709.7</v>
      </c>
    </row>
    <row r="103" spans="1:6" ht="13.5" thickBot="1" x14ac:dyDescent="0.25">
      <c r="A103" s="2">
        <f t="shared" si="1"/>
        <v>96</v>
      </c>
      <c r="B103" s="5" t="s">
        <v>199</v>
      </c>
      <c r="F103" s="8">
        <f>SUM(F8:F102)</f>
        <v>32205472.340000007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39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Props1.xml><?xml version="1.0" encoding="utf-8"?>
<ds:datastoreItem xmlns:ds="http://schemas.openxmlformats.org/officeDocument/2006/customXml" ds:itemID="{291701D2-D334-450E-9F09-4F00B2AD26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B2F2A6-7EF1-4650-B152-5C73EE2CA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25EDE4-1F93-4BD1-9A38-D032F24B53B4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c730231d-21cf-4886-b74c-527bd8121141"/>
    <ds:schemaRef ds:uri="http://purl.org/dc/elements/1.1/"/>
    <ds:schemaRef ds:uri="http://schemas.openxmlformats.org/package/2006/metadata/core-properties"/>
    <ds:schemaRef ds:uri="d315beff-d3a8-4307-a370-c60292f8e37c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1-31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JAMES CLEMENTE</cp:lastModifiedBy>
  <cp:revision/>
  <dcterms:created xsi:type="dcterms:W3CDTF">2024-07-16T19:07:28Z</dcterms:created>
  <dcterms:modified xsi:type="dcterms:W3CDTF">2024-07-22T19:51:59Z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2024-07-16T19:07:39Z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5137714a-01d5-4f1e-88f0-6cccf31a709c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