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U:\USER\WRK_GRP\T-Rev\CMP\MPUC Challenge\2022 Filing\OMPA DR 1st set\"/>
    </mc:Choice>
  </mc:AlternateContent>
  <xr:revisionPtr revIDLastSave="0" documentId="13_ncr:1_{E8733CEC-8462-40F9-8B97-D623EE3BCA3E}" xr6:coauthVersionLast="47" xr6:coauthVersionMax="47" xr10:uidLastSave="{00000000-0000-0000-0000-000000000000}"/>
  <bookViews>
    <workbookView xWindow="28680" yWindow="-120" windowWidth="29040" windowHeight="15840" xr2:uid="{FA4094B2-961B-4DEF-B0C6-B9597FF59ADB}"/>
  </bookViews>
  <sheets>
    <sheet name="ATT 2 - Revenue Credit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C">#N/A</definedName>
    <definedName name="\I">#N/A</definedName>
    <definedName name="\K">#N/A</definedName>
    <definedName name="\L">#N/A</definedName>
    <definedName name="\M">#N/A</definedName>
    <definedName name="\N">#N/A</definedName>
    <definedName name="\P">'[1]Summary 0606-1006'!#REF!</definedName>
    <definedName name="\R">#N/A</definedName>
    <definedName name="\S">#N/A</definedName>
    <definedName name="\W">#N/A</definedName>
    <definedName name="\X">#N/A</definedName>
    <definedName name="\Y">#N/A</definedName>
    <definedName name="\Z">#N/A</definedName>
    <definedName name="___________________CAP2">#REF!</definedName>
    <definedName name="___________________clp2">#REF!</definedName>
    <definedName name="___________________coc2">#REF!</definedName>
    <definedName name="___________________hpe1">#REF!</definedName>
    <definedName name="___________________hpe2">#REF!</definedName>
    <definedName name="___________________hwp1">#REF!</definedName>
    <definedName name="___________________hwp2">#REF!</definedName>
    <definedName name="__________________CAP2">#REF!</definedName>
    <definedName name="__________________clp2">#REF!</definedName>
    <definedName name="__________________coc2">#REF!</definedName>
    <definedName name="__________________hpe1">#REF!</definedName>
    <definedName name="__________________hpe2">#REF!</definedName>
    <definedName name="__________________hwp1">#REF!</definedName>
    <definedName name="__________________hwp2">#REF!</definedName>
    <definedName name="_________________CAP2">#REF!</definedName>
    <definedName name="_________________clp2">#REF!</definedName>
    <definedName name="_________________coc2">#REF!</definedName>
    <definedName name="_________________hpe1">#REF!</definedName>
    <definedName name="_________________hpe2">#REF!</definedName>
    <definedName name="_________________hwp1">#REF!</definedName>
    <definedName name="_________________hwp2">#REF!</definedName>
    <definedName name="________________CAP2">#REF!</definedName>
    <definedName name="________________clp2">#REF!</definedName>
    <definedName name="________________coc2">#REF!</definedName>
    <definedName name="________________hpe1">#REF!</definedName>
    <definedName name="________________hpe2">#REF!</definedName>
    <definedName name="________________hwp1">#REF!</definedName>
    <definedName name="________________hwp2">#REF!</definedName>
    <definedName name="_______________CAP2">#REF!</definedName>
    <definedName name="_______________clp2">#REF!</definedName>
    <definedName name="_______________coc2">#REF!</definedName>
    <definedName name="_______________hpe1">#REF!</definedName>
    <definedName name="_______________hpe2">#REF!</definedName>
    <definedName name="_______________hwp1">#REF!</definedName>
    <definedName name="_______________hwp2">#REF!</definedName>
    <definedName name="______________CAP2">#REF!</definedName>
    <definedName name="______________clp2">#REF!</definedName>
    <definedName name="______________coc2">#REF!</definedName>
    <definedName name="______________hpe1">#REF!</definedName>
    <definedName name="______________hpe2">#REF!</definedName>
    <definedName name="______________hwp1">#REF!</definedName>
    <definedName name="______________hwp2">#REF!</definedName>
    <definedName name="_____________CAP2">#REF!</definedName>
    <definedName name="_____________clp2">#REF!</definedName>
    <definedName name="_____________coc2">#REF!</definedName>
    <definedName name="_____________hpe1">#REF!</definedName>
    <definedName name="_____________hpe2">#REF!</definedName>
    <definedName name="_____________hwp1">#REF!</definedName>
    <definedName name="_____________hwp2">#REF!</definedName>
    <definedName name="____________CAP2">#REF!</definedName>
    <definedName name="____________clp2">#REF!</definedName>
    <definedName name="____________coc2">#REF!</definedName>
    <definedName name="____________hpe1">#REF!</definedName>
    <definedName name="____________hpe2">#REF!</definedName>
    <definedName name="____________hwp1">#REF!</definedName>
    <definedName name="____________hwp2">#REF!</definedName>
    <definedName name="___________CAP2">#REF!</definedName>
    <definedName name="___________clp2">#REF!</definedName>
    <definedName name="___________coc2">#REF!</definedName>
    <definedName name="___________hpe1">#REF!</definedName>
    <definedName name="___________hpe2">#REF!</definedName>
    <definedName name="___________hwp1">#REF!</definedName>
    <definedName name="___________hwp2">#REF!</definedName>
    <definedName name="__________CAP2">#REF!</definedName>
    <definedName name="__________clp2">#REF!</definedName>
    <definedName name="__________coc2">#REF!</definedName>
    <definedName name="__________hpe1">#REF!</definedName>
    <definedName name="__________hpe2">#REF!</definedName>
    <definedName name="__________hwp1">#REF!</definedName>
    <definedName name="__________hwp2">#REF!</definedName>
    <definedName name="_________CAP2">#REF!</definedName>
    <definedName name="_________clp2">#REF!</definedName>
    <definedName name="_________coc2">#REF!</definedName>
    <definedName name="_________hpe1">#REF!</definedName>
    <definedName name="_________hpe2">#REF!</definedName>
    <definedName name="_________hwp1">#REF!</definedName>
    <definedName name="_________hwp2">#REF!</definedName>
    <definedName name="________CAP2">#REF!</definedName>
    <definedName name="________clp2">#REF!</definedName>
    <definedName name="________coc2">#REF!</definedName>
    <definedName name="________hpe1">#REF!</definedName>
    <definedName name="________hpe2">#REF!</definedName>
    <definedName name="________hwp1">#REF!</definedName>
    <definedName name="________hwp2">#REF!</definedName>
    <definedName name="_______CAP2">#REF!</definedName>
    <definedName name="_______clp2">#REF!</definedName>
    <definedName name="_______coc2">#REF!</definedName>
    <definedName name="_______hpe1">#REF!</definedName>
    <definedName name="_______hpe2">#REF!</definedName>
    <definedName name="_______hwp1">#REF!</definedName>
    <definedName name="_______hwp2">#REF!</definedName>
    <definedName name="______CAP2">#REF!</definedName>
    <definedName name="______clp2">#REF!</definedName>
    <definedName name="______coc2">#REF!</definedName>
    <definedName name="______hpe1">#REF!</definedName>
    <definedName name="______hpe2">#REF!</definedName>
    <definedName name="______hwp1">#REF!</definedName>
    <definedName name="______hwp2">#REF!</definedName>
    <definedName name="_____CAP2">#REF!</definedName>
    <definedName name="_____clp2">#REF!</definedName>
    <definedName name="_____coc2">#REF!</definedName>
    <definedName name="_____end1">40008.1499768519</definedName>
    <definedName name="_____hpe1">#REF!</definedName>
    <definedName name="_____hpe2">#REF!</definedName>
    <definedName name="_____hwp1">#REF!</definedName>
    <definedName name="_____hwp2">#REF!</definedName>
    <definedName name="____CAP2">#REF!</definedName>
    <definedName name="____clp2">#REF!</definedName>
    <definedName name="____coc2">#REF!</definedName>
    <definedName name="____end1">40008.1499768519</definedName>
    <definedName name="____hpe1">#REF!</definedName>
    <definedName name="____hpe2">#REF!</definedName>
    <definedName name="____hwp1">#REF!</definedName>
    <definedName name="____hwp2">#REF!</definedName>
    <definedName name="___CAP2">#REF!</definedName>
    <definedName name="___clp2">#REF!</definedName>
    <definedName name="___coc2">#REF!</definedName>
    <definedName name="___end1">40008.1499768519</definedName>
    <definedName name="___hpe1">#REF!</definedName>
    <definedName name="___hpe2">#REF!</definedName>
    <definedName name="___hwp1">#REF!</definedName>
    <definedName name="___hwp2">#REF!</definedName>
    <definedName name="___thinkcell0yiY.KZh9UGHKXu_ALs4.g" hidden="1">#REF!</definedName>
    <definedName name="___thinkcellGXdeNDllXEqzynVyu6jM9A" hidden="1">#REF!</definedName>
    <definedName name="___thinkcellqBKYna5NmUerUR9llwfFRw" hidden="1">#REF!</definedName>
    <definedName name="__123Graph_A" hidden="1">[2]Annual!$O$12:$O$18</definedName>
    <definedName name="__123Graph_A90412MTH" hidden="1">#REF!</definedName>
    <definedName name="__123Graph_A9041MTH" hidden="1">#REF!</definedName>
    <definedName name="__123Graph_A9041MTHYTD" hidden="1">#REF!</definedName>
    <definedName name="__123Graph_A904YTD" hidden="1">#REF!</definedName>
    <definedName name="__123Graph_B" hidden="1">[2]Annual!$O$46:$O$52</definedName>
    <definedName name="__123Graph_D" hidden="1">[2]Annual!$O$80:$O$86</definedName>
    <definedName name="__123Graph_X" hidden="1">[2]Annual!$C$80:$C$86</definedName>
    <definedName name="__123Graph_X14412MTH" hidden="1">#REF!</definedName>
    <definedName name="__123Graph_X1441MTH" hidden="1">#REF!</definedName>
    <definedName name="__123Graph_X144YTD" hidden="1">#REF!</definedName>
    <definedName name="__123Graph_X90412MTH" hidden="1">#REF!</definedName>
    <definedName name="__123Graph_X9041MTH" hidden="1">#REF!</definedName>
    <definedName name="__123Graph_X9041MTHYTD" hidden="1">#REF!</definedName>
    <definedName name="__123Graph_X904YTD" hidden="1">#REF!</definedName>
    <definedName name="__CAP2">#REF!</definedName>
    <definedName name="__clp1">#REF!</definedName>
    <definedName name="__clp2">#REF!</definedName>
    <definedName name="__coc2">#REF!</definedName>
    <definedName name="__end1">40008.1499768519</definedName>
    <definedName name="__FDS_HYPERLINK_TOGGLE_STATE__" hidden="1">"ON"</definedName>
    <definedName name="__FDS_UNIQUE_RANGE_ID_GENERATOR_COUNTER" hidden="1">1</definedName>
    <definedName name="__hpe1">#REF!</definedName>
    <definedName name="__hpe2">#REF!</definedName>
    <definedName name="__hwp1">#REF!</definedName>
    <definedName name="__hwp2">#REF!</definedName>
    <definedName name="__IntlFixup">TRUE</definedName>
    <definedName name="_1__123Graph_ACHART_1" hidden="1">#REF!</definedName>
    <definedName name="_10__123Graph_DCHART_1" hidden="1">#REF!</definedName>
    <definedName name="_11__123Graph_DCHART_2" hidden="1">#REF!</definedName>
    <definedName name="_12__123Graph_DCHART_3" hidden="1">#REF!</definedName>
    <definedName name="_13__123Graph_DCHART_4" hidden="1">#REF!</definedName>
    <definedName name="_14__123Graph_DCHART_5" hidden="1">#REF!</definedName>
    <definedName name="_15__123Graph_DCHART_6" hidden="1">#REF!</definedName>
    <definedName name="_17__123Graph_ECHART_1" hidden="1">#REF!</definedName>
    <definedName name="_19__123Graph_ECHART_2" hidden="1">#REF!</definedName>
    <definedName name="_2__123Graph_ACHART_2" hidden="1">#REF!</definedName>
    <definedName name="_21__123Graph_ECHART_3" hidden="1">#REF!</definedName>
    <definedName name="_23__123Graph_ECHART_4" hidden="1">#REF!</definedName>
    <definedName name="_25__123Graph_ECHART_5" hidden="1">#REF!</definedName>
    <definedName name="_27__123Graph_ECHART_6" hidden="1">#REF!</definedName>
    <definedName name="_29__123Graph_FCHART_4" hidden="1">#REF!</definedName>
    <definedName name="_3__123Graph_ACHART_3" hidden="1">#REF!</definedName>
    <definedName name="_31__123Graph_FCHART_5" hidden="1">#REF!</definedName>
    <definedName name="_33__123Graph_FCHART_6" hidden="1">#REF!</definedName>
    <definedName name="_34__123Graph_XCHART_1" hidden="1">#REF!</definedName>
    <definedName name="_35__123Graph_XCHART_2" hidden="1">#REF!</definedName>
    <definedName name="_36__123Graph_XCHART_3" hidden="1">#REF!</definedName>
    <definedName name="_37__123Graph_XCHART_4" hidden="1">#REF!</definedName>
    <definedName name="_38__123Graph_XCHART_5" hidden="1">#REF!</definedName>
    <definedName name="_39__123Graph_XCHART_6" hidden="1">#REF!</definedName>
    <definedName name="_5__123Graph_BCHART_1" hidden="1">#REF!</definedName>
    <definedName name="_5NvsInstSpec7_ė____̒⍘̒__⍴̒_________耀_____NvsInstSpec8_ė__䅥lC_\Document">","</definedName>
    <definedName name="_7__123Graph_BCHART_2" hidden="1">#REF!</definedName>
    <definedName name="_9__123Graph_BCHART_3" hidden="1">#REF!</definedName>
    <definedName name="_bdm.098F80E04181402E8958F6A4456D5345.edm" hidden="1">[3]McDermott!$A:$IV</definedName>
    <definedName name="_bdm.18A8D99F01ED46E0ACA73C01FC2E48EC.edm" hidden="1">#REF!</definedName>
    <definedName name="_bdm.402CFD5F0E5B4736A128B3318F50C660.edm" hidden="1">#REF!</definedName>
    <definedName name="_bdm.50C643FE2A004F1188F453C954A7ED50.edm" hidden="1">#REF!</definedName>
    <definedName name="_bdm.520F574DCFFF11D6B661000347B6BAD9.edm" hidden="1">#REF!</definedName>
    <definedName name="_bdm.544CDFFC17104BA88AACE01B00334AAA.edm" hidden="1">#REF!</definedName>
    <definedName name="_bdm.6404D861F575476CA11AC87AF925F5E4.edm" hidden="1">[4]XTO!$A:$IV</definedName>
    <definedName name="_bdm.6B9871C8B6754C2694A8D7B61345F46A.edm" hidden="1">#REF!</definedName>
    <definedName name="_bdm.729A8CFFA3324ABDA17227DCD15399EB.edm" hidden="1">[3]ConocoPhillips!$A:$IV</definedName>
    <definedName name="_bdm.9EA39FAFF24E41C791FFA7CFF2F72700.edm" hidden="1">#REF!</definedName>
    <definedName name="_bdm.A3B74CFC3AEC4334923AD1611F40F135.edm" hidden="1">'[4]Kinder Morgan'!$A:$IV</definedName>
    <definedName name="_bdm.BB5257384F354FB0A366E7A3DE83E499.edm" hidden="1">#REF!</definedName>
    <definedName name="_bdm.C9D4FAB2E1A441B493473DF0F0C3B355.edm" hidden="1">[3]ONEOK!$A:$IV</definedName>
    <definedName name="_bdm.CEC78E23E7D84255B253927A967BA781.edm" hidden="1">'[3]Enterprise Products'!$A:$IV</definedName>
    <definedName name="_bdm.D4C48A3983EA49B29D5DCADA5EC3D12B.edm" hidden="1">[3]Apache!$A:$IV</definedName>
    <definedName name="_bdm.E2B7A064C70545BDB46BDB87A58DB737.edm" hidden="1">#REF!</definedName>
    <definedName name="_bdm.E992BA4F23BD4BED974F5E947BCD2CBA.edm" hidden="1">[3]Valero!$A:$IV</definedName>
    <definedName name="_bdm.EBD6799B2E80448FBA1CA1E9CE85DE23.edm" hidden="1">#REF!</definedName>
    <definedName name="_bdm.F3584E8F28C64E908F9B9892F088A96B.edm" hidden="1">#REF!</definedName>
    <definedName name="_bdm.FastTrackBookmark.10_29_2008_6_17_06_PM.edm" hidden="1">'[5]Earnings Contribution '!#REF!</definedName>
    <definedName name="_C93">#N/A</definedName>
    <definedName name="_C94">#N/A</definedName>
    <definedName name="_C95">#N/A</definedName>
    <definedName name="_C96">#N/A</definedName>
    <definedName name="_CAP2">#REF!</definedName>
    <definedName name="_CCR4">[6]B!$M$730</definedName>
    <definedName name="_CCR5">[6]B!$M$800</definedName>
    <definedName name="_CCT2">[6]B!$L$501</definedName>
    <definedName name="_CCT4">[6]B!$K$977</definedName>
    <definedName name="_clp1">#REF!</definedName>
    <definedName name="_clp2">#REF!</definedName>
    <definedName name="_coc2">#REF!</definedName>
    <definedName name="_COM93">#N/A</definedName>
    <definedName name="_COM94">#N/A</definedName>
    <definedName name="_COM95">#N/A</definedName>
    <definedName name="_COM96">#N/A</definedName>
    <definedName name="_end1">40008.1499768519</definedName>
    <definedName name="_Fill" hidden="1">#REF!</definedName>
    <definedName name="_hpe1">#REF!</definedName>
    <definedName name="_hpe2">#REF!</definedName>
    <definedName name="_hwp1">#REF!</definedName>
    <definedName name="_hwp2">#REF!</definedName>
    <definedName name="_IND93">#N/A</definedName>
    <definedName name="_IND94">#N/A</definedName>
    <definedName name="_IND95">#N/A</definedName>
    <definedName name="_IND96">#N/A</definedName>
    <definedName name="_Key1" hidden="1">#REF!</definedName>
    <definedName name="_new4">38539.1181944444</definedName>
    <definedName name="_Order1" hidden="1">255</definedName>
    <definedName name="_Order2" hidden="1">255</definedName>
    <definedName name="_PRT1">#REF!</definedName>
    <definedName name="_R">#N/A</definedName>
    <definedName name="_R1993">#N/A</definedName>
    <definedName name="_R93">#N/A</definedName>
    <definedName name="_R94">#N/A</definedName>
    <definedName name="_R95">#N/A</definedName>
    <definedName name="_R96">#N/A</definedName>
    <definedName name="_Regression_Int" hidden="1">1</definedName>
    <definedName name="_RES93">#N/A</definedName>
    <definedName name="_RES94">#N/A</definedName>
    <definedName name="_RES95">#N/A</definedName>
    <definedName name="_RES96">#N/A</definedName>
    <definedName name="_Sort" hidden="1">#REF!</definedName>
    <definedName name="_SRR93">#N/A</definedName>
    <definedName name="_SRR94">#N/A</definedName>
    <definedName name="_SRR95">#N/A</definedName>
    <definedName name="_SRR96">#N/A</definedName>
    <definedName name="a" hidden="1">{"Index",#N/A,FALSE,"Index"}</definedName>
    <definedName name="AccessDatabase" hidden="1">"S:\SHARED\HUMANRES\EXCEL.97\Job Tracking\Req input form.mdb"</definedName>
    <definedName name="Actual____Estimated__TCA_Submittal_Date">'[7]Project Details'!$CI$7:$CI$1382</definedName>
    <definedName name="Alloc">#REF!</definedName>
    <definedName name="alloc1">#REF!</definedName>
    <definedName name="alloc2">#REF!</definedName>
    <definedName name="Allocation" hidden="1">{"Index",#N/A,FALSE,"Index"}</definedName>
    <definedName name="Allocators">#REF!</definedName>
    <definedName name="Allocators2">#REF!</definedName>
    <definedName name="analysis">#REF!</definedName>
    <definedName name="AnnualTrueUpDetails">#REF!</definedName>
    <definedName name="APR_1ST_QTR_PROJ">[8]May!#REF!</definedName>
    <definedName name="APR_CURR_PROJ">[8]May!#REF!</definedName>
    <definedName name="APR_QTLY">[8]May!#REF!</definedName>
    <definedName name="AS2DocOpenMode">"AS2DocumentBrowse"</definedName>
    <definedName name="AS2NamedRange">3</definedName>
    <definedName name="asdas">#REF!</definedName>
    <definedName name="asdasdadad">40975.0845486111</definedName>
    <definedName name="asdfas">#REF!</definedName>
    <definedName name="asfsda">#REF!</definedName>
    <definedName name="asndasda">0.0013425925935735</definedName>
    <definedName name="Assumptions" hidden="1">{"Index",#N/A,FALSE,"Index"}</definedName>
    <definedName name="AttGWNetworkAlloc">#REF!</definedName>
    <definedName name="AttGWPlantAlloc">#REF!</definedName>
    <definedName name="AttGWWageAlloc">#REF!</definedName>
    <definedName name="awfewfw">"V2003-11-05"</definedName>
    <definedName name="BasePreTaxReturn">#REF!</definedName>
    <definedName name="BEx1SBVCTJD9JNNWCDLKN66E1Q6I" hidden="1">#REF!</definedName>
    <definedName name="BEx90N2DKUGS8U7HQKNPXO81IYN8" hidden="1">#REF!</definedName>
    <definedName name="BEx93CRO7US4R7W3OAPCDRAI63FC" hidden="1">#REF!</definedName>
    <definedName name="BExW5C6U4VD11XF96XEN6SR74AEB" hidden="1">#REF!</definedName>
    <definedName name="BExXOZWZMB39RV0B8GJ3GU6RFVGR" hidden="1">#REF!</definedName>
    <definedName name="Bill">#REF!</definedName>
    <definedName name="BILL_ADJ_CUST">[9]Lists!#REF!</definedName>
    <definedName name="BKLIFE">[10]B!$C$18</definedName>
    <definedName name="BKVAL">[10]B!$C$13</definedName>
    <definedName name="BLPH1" hidden="1">'[11]DATA(don''t touch)'!$Y$47</definedName>
    <definedName name="BLPH10" hidden="1">'[12]Rates for Swap Graph'!$Q$4</definedName>
    <definedName name="BLPH11" hidden="1">'[12]Rates for Swap Graph'!$T$4</definedName>
    <definedName name="BLPH12" hidden="1">'[12]Rates for Swap Graph'!$K$4</definedName>
    <definedName name="BLPH13" hidden="1">'[12]Rates for Swap Graph'!$N$4</definedName>
    <definedName name="BLPH14" hidden="1">'[12]Rates for Swap Graph'!$D$4</definedName>
    <definedName name="BLPH15" hidden="1">'[12]Rates for Swap Graph'!$G$4</definedName>
    <definedName name="BLPH2" hidden="1">'[11]DATA(don''t touch)'!$Y$48</definedName>
    <definedName name="BLPH3" hidden="1">'[11]DATA(don''t touch)'!$Y$49</definedName>
    <definedName name="BLPH4" hidden="1">#REF!</definedName>
    <definedName name="BLPH5" hidden="1">[13]Tr!#REF!</definedName>
    <definedName name="BLPH6" hidden="1">[13]Tr!#REF!</definedName>
    <definedName name="BLPH7" hidden="1">'[12]Rates for Swap Graph'!$Z$4</definedName>
    <definedName name="BLPH8" hidden="1">'[12]Rates for Swap Graph'!$AC$4</definedName>
    <definedName name="BLPH9" hidden="1">'[12]Rates for Swap Graph'!$AF$4</definedName>
    <definedName name="box">[14]Sheet1!$A$5:$D$54</definedName>
    <definedName name="BS">#REF!</definedName>
    <definedName name="CALLOC">#N/A</definedName>
    <definedName name="cash1">#REF!</definedName>
    <definedName name="cash2">#REF!</definedName>
    <definedName name="CBREV">#N/A</definedName>
    <definedName name="CBREV1">#N/A</definedName>
    <definedName name="CCBT_ApporFactor">[15]OTHERINPUTS!$G$84</definedName>
    <definedName name="CCBT_ApporFactor_Prior">[16]OTHERINPUTS!$F$76</definedName>
    <definedName name="CCBT_EffectTaxRate">#REF!</definedName>
    <definedName name="CCBT_EffectTaxRate_Prior">#REF!</definedName>
    <definedName name="CCBT_TaxRate">#REF!</definedName>
    <definedName name="CCBT_TaxRate_Prior">[16]OTHERINPUTS!$F$71</definedName>
    <definedName name="CCSChargeDetails">#REF!</definedName>
    <definedName name="CENCOM">#N/A</definedName>
    <definedName name="CENIND">#N/A</definedName>
    <definedName name="CENRES">#N/A</definedName>
    <definedName name="CENRET">#N/A</definedName>
    <definedName name="CENSTL">#N/A</definedName>
    <definedName name="CF">#REF!</definedName>
    <definedName name="CFREV">#N/A</definedName>
    <definedName name="cgl" hidden="1">{#N/A,#N/A,FALSE,"GLDwnLoad"}</definedName>
    <definedName name="cgl_1" hidden="1">{#N/A,#N/A,FALSE,"GLDwnLoad"}</definedName>
    <definedName name="CGREV">#N/A</definedName>
    <definedName name="changes">#REF!</definedName>
    <definedName name="clpcoc">#REF!</definedName>
    <definedName name="clpcoc2">#REF!</definedName>
    <definedName name="CLPcoverages">#REF!</definedName>
    <definedName name="CLPDISC">#REF!</definedName>
    <definedName name="CLPECD">#REF!</definedName>
    <definedName name="clpep">#REF!</definedName>
    <definedName name="CLPequity">#REF!</definedName>
    <definedName name="CLPINC">#REF!</definedName>
    <definedName name="CLPresults">#REF!</definedName>
    <definedName name="cmpcoc">#REF!</definedName>
    <definedName name="co_table">[17]tables!$B$8:$D$111</definedName>
    <definedName name="coc">#REF!</definedName>
    <definedName name="COMC">#N/A</definedName>
    <definedName name="COMMOD">#REF!</definedName>
    <definedName name="CompanyName">[18]Assumptions!$B$8</definedName>
    <definedName name="COMPARE">#REF!</definedName>
    <definedName name="Contacts">#REF!</definedName>
    <definedName name="COPY1">{"PR1","pr1",TRUE,"Sch PR-1"}</definedName>
    <definedName name="COPY3">{"PR1","pr1",TRUE,"Sch PR-1"}</definedName>
    <definedName name="copy5">{"PR1","pr1",TRUE,"Sch PR-1"}</definedName>
    <definedName name="copy7">{"PR1","pr1",TRUE,"Sch PR-1"}</definedName>
    <definedName name="copydjk3">{"PR1","pr1",TRUE,"Sch PR-1"}</definedName>
    <definedName name="CostofCapDetails">#REF!</definedName>
    <definedName name="CSAL">#N/A</definedName>
    <definedName name="CSD">'[7]Project Details'!$CN$7:$CN$1382</definedName>
    <definedName name="CTREV">#N/A</definedName>
    <definedName name="CURRENT_MONTH">[16]OTHERINPUTS!$G$8</definedName>
    <definedName name="currmo">'[19]depreciation schedule'!$B$15</definedName>
    <definedName name="curryr">'[19]depreciation schedule'!$B$14</definedName>
    <definedName name="curryrmo">'[19]depreciation schedule'!$B$16</definedName>
    <definedName name="CustG0Actual">#REF!</definedName>
    <definedName name="Customers">#REF!</definedName>
    <definedName name="CustR1Actual">#REF!</definedName>
    <definedName name="CustSvc_SalesAlloc">#REF!</definedName>
    <definedName name="d">#REF!</definedName>
    <definedName name="Day">#REF!</definedName>
    <definedName name="DAYs">[20]A!$Q$60</definedName>
    <definedName name="dd">#REF!</definedName>
    <definedName name="Delta">#REF!</definedName>
    <definedName name="depr">'[19]depreciation schedule'!$A$4:$E$12</definedName>
    <definedName name="Depr_Life">'[21]T&amp;D Split Substation Summary'!$B$39</definedName>
    <definedName name="DETAIL">#REF!</definedName>
    <definedName name="dfgdfgdfg" hidden="1">{#N/A,#N/A,FALSE,"Income";#N/A,#N/A,FALSE,"Cost of Goods Sold";#N/A,#N/A,FALSE,"Other Costs";#N/A,#N/A,FALSE,"Other Income";#N/A,#N/A,FALSE,"Taxes";#N/A,#N/A,FALSE,"Other Deductions";#N/A,#N/A,FALSE,"Compensation of Officers"}</definedName>
    <definedName name="dfhfdjhhgdjdj" hidden="1">{#N/A,#N/A,FALSE,"Income";#N/A,#N/A,FALSE,"Cost of Goods Sold";#N/A,#N/A,FALSE,"Other Costs";#N/A,#N/A,FALSE,"Other Income";#N/A,#N/A,FALSE,"Taxes";#N/A,#N/A,FALSE,"Other Deductions";#N/A,#N/A,FALSE,"Compensation of Officers"}</definedName>
    <definedName name="DispT1">#REF!</definedName>
    <definedName name="DOC_REF_CUST">[9]Lists!#REF!</definedName>
    <definedName name="DOLSUNIT">[10]B!$C$12</definedName>
    <definedName name="dsaf">'[1]Summary 0606-1006'!#REF!</definedName>
    <definedName name="EASCOM">#N/A</definedName>
    <definedName name="EASIND">#N/A</definedName>
    <definedName name="EASRES">#N/A</definedName>
    <definedName name="EASSTL">#N/A</definedName>
    <definedName name="EASTERN">#N/A</definedName>
    <definedName name="EASTOT">#N/A</definedName>
    <definedName name="end">40371.7332175926</definedName>
    <definedName name="end_1">"V2007-06-30"</definedName>
    <definedName name="EQUITY">#REF!</definedName>
    <definedName name="EquityTaxReturn">#REF!</definedName>
    <definedName name="EssAliasTable">"Default"</definedName>
    <definedName name="EssLatest">"P1 2003/04"</definedName>
    <definedName name="EssOptions">"A1110000000011000010001101000_08#Missing00"</definedName>
    <definedName name="ESTIMATE_Sheet2_List">[22]Sheet2!#REF!</definedName>
    <definedName name="ETRorig"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V__EVCOM_OPTIONS__">8</definedName>
    <definedName name="EV__EXPOPTIONS__">1</definedName>
    <definedName name="EV__LASTREFTIME__">"(GMT-05:00)08/02/2013 11:29:56 AM"</definedName>
    <definedName name="EV__LOCKEDCVW__ALLOC_PERC">"Total_Perc,ALL_COMPANIES,ACTUAL,2001,Y002096.AG0005,WBS_S_TOTAL,PERIODIC,"</definedName>
    <definedName name="EV__MAXEXPCOLS__">100</definedName>
    <definedName name="EV__MAXEXPROWS__">1000</definedName>
    <definedName name="EV__MEMORYCVW__">0</definedName>
    <definedName name="EV__WBEVMODE__">0</definedName>
    <definedName name="EV__WBREFOPTIONS__">4</definedName>
    <definedName name="EV__WBVERSION__">0</definedName>
    <definedName name="EV__WSINFO__">"ngridbpc"</definedName>
    <definedName name="facility_pct">'[23] pivot_minus_Skiff&amp;Western'!$A$4:$B$65</definedName>
    <definedName name="fdggb" hidden="1">{#N/A,#N/A,FALSE,"Income";#N/A,#N/A,FALSE,"Cost of Goods Sold";#N/A,#N/A,FALSE,"Other Costs";#N/A,#N/A,FALSE,"Other Income";#N/A,#N/A,FALSE,"Taxes";#N/A,#N/A,FALSE,"Other Deductions";#N/A,#N/A,FALSE,"Compensation of Officers"}</definedName>
    <definedName name="FEDERAL_TaxRate">[24]OTHERINPUTS!$G$31</definedName>
    <definedName name="FEDERAL_TaxRatePRIOR">[16]OTHERINPUTS!$F$68</definedName>
    <definedName name="fedtaxrate">'[19]depreciation schedule'!$B$21</definedName>
    <definedName name="file">[25]A!$A$1</definedName>
    <definedName name="File_Path">!$I$248</definedName>
    <definedName name="FinancialsDate">[18]Assumptions!$B$12</definedName>
    <definedName name="Fixed.Assets" hidden="1">{#N/A,#N/A,FALSE,"Income";#N/A,#N/A,FALSE,"Cost of Goods Sold";#N/A,#N/A,FALSE,"Other Costs";#N/A,#N/A,FALSE,"Other Income";#N/A,#N/A,FALSE,"Taxes";#N/A,#N/A,FALSE,"Other Deductions";#N/A,#N/A,FALSE,"Compensation of Officers"}</definedName>
    <definedName name="ForecastDetails">#REF!</definedName>
    <definedName name="ForecastYear">#REF!</definedName>
    <definedName name="ForecastYearPlusOne">#REF!</definedName>
    <definedName name="Foreign" hidden="1">{#N/A,#N/A,FALSE,"Income";#N/A,#N/A,FALSE,"Cost of Goods Sold";#N/A,#N/A,FALSE,"Other Costs";#N/A,#N/A,FALSE,"Other Income";#N/A,#N/A,FALSE,"Taxes";#N/A,#N/A,FALSE,"Other Deductions";#N/A,#N/A,FALSE,"Compensation of Officers"}</definedName>
    <definedName name="Foreign.Info" hidden="1">{#N/A,#N/A,FALSE,"Income";#N/A,#N/A,FALSE,"Cost of Goods Sold";#N/A,#N/A,FALSE,"Other Costs";#N/A,#N/A,FALSE,"Other Income";#N/A,#N/A,FALSE,"Taxes";#N/A,#N/A,FALSE,"Other Deductions";#N/A,#N/A,FALSE,"Compensation of Officers"}</definedName>
    <definedName name="FR">#REF!</definedName>
    <definedName name="FUELKWH">#N/A</definedName>
    <definedName name="GET">#REF!</definedName>
    <definedName name="GETREF">#REF!</definedName>
    <definedName name="gg" hidden="1">{#N/A,#N/A,FALSE,"GLDwnLoad"}</definedName>
    <definedName name="gg_1" hidden="1">{#N/A,#N/A,FALSE,"GLDwnLoad"}</definedName>
    <definedName name="gl" hidden="1">{#N/A,#N/A,FALSE,"GLDwnLoad"}</definedName>
    <definedName name="gl_1" hidden="1">{#N/A,#N/A,FALSE,"GLDwnLoad"}</definedName>
    <definedName name="grouping">'[7]Project Details'!$J$7:$J$1382</definedName>
    <definedName name="HCMINTERRUPT">#REF!</definedName>
    <definedName name="hh" hidden="1">{#N/A,#N/A,FALSE,"Sheet1";#N/A,#N/A,FALSE,"Sheet1"}</definedName>
    <definedName name="hh_1" hidden="1">{#N/A,#N/A,FALSE,"Sheet1";#N/A,#N/A,FALSE,"Sheet1"}</definedName>
    <definedName name="hi">#REF!</definedName>
    <definedName name="HiLevelForecast">#REF!</definedName>
    <definedName name="HiLevelForecast_t_neils_excel_report">#REF!</definedName>
    <definedName name="holyoke">#REF!</definedName>
    <definedName name="HOURs">[20]A!$Q$61</definedName>
    <definedName name="HTML_CodePage" hidden="1">1252</definedName>
    <definedName name="HTML_Control" hidden="1">{"'Sheet1'!$A$1:$D$15","'Sheet2'!$A$2:$J$15"}</definedName>
    <definedName name="HTML_Description" hidden="1">""</definedName>
    <definedName name="HTML_Email" hidden="1">""</definedName>
    <definedName name="HTML_Header" hidden="1">"Sheet1"</definedName>
    <definedName name="HTML_LastUpdate" hidden="1">"11/9/1999"</definedName>
    <definedName name="HTML_LineAfter" hidden="1">FALSE</definedName>
    <definedName name="HTML_LineBefore" hidden="1">FALSE</definedName>
    <definedName name="HTML_Name" hidden="1">"Central Maine Power Company"</definedName>
    <definedName name="HTML_OBDlg2" hidden="1">TRUE</definedName>
    <definedName name="HTML_OBDlg4" hidden="1">TRUE</definedName>
    <definedName name="HTML_OS" hidden="1">0</definedName>
    <definedName name="HTML_PathFile" hidden="1">"C:\My Documents\MyHTML.htm"</definedName>
    <definedName name="HTML_Title" hidden="1">"RNS projections march 1 2000 and out"</definedName>
    <definedName name="hwpcoc">#REF!</definedName>
    <definedName name="hwpcoc2">#REF!</definedName>
    <definedName name="I93_">#N/A</definedName>
    <definedName name="I94_">#N/A</definedName>
    <definedName name="I95_">#N/A</definedName>
    <definedName name="I96_">#N/A</definedName>
    <definedName name="IALLOC">#N/A</definedName>
    <definedName name="IBREV">#N/A</definedName>
    <definedName name="IBREV1">#N/A</definedName>
    <definedName name="ID" localSheetId="0" hidden="1">"0434ab8a-327e-4314-8f49-519caa3313af"</definedName>
    <definedName name="IFREV">#N/A</definedName>
    <definedName name="IGREV">#N/A</definedName>
    <definedName name="in" hidden="1">{#N/A,#N/A,FALSE,"OTHERINPUTS";#N/A,#N/A,FALSE,"DITRATEINPUTS";#N/A,#N/A,FALSE,"SUPPLIEDADJINPUT";#N/A,#N/A,FALSE,"TIMINGDIFFINPUTS";#N/A,#N/A,FALSE,"BR&amp;SUPADJ."}</definedName>
    <definedName name="in_1" hidden="1">{#N/A,#N/A,FALSE,"OTHERINPUTS";#N/A,#N/A,FALSE,"DITRATEINPUTS";#N/A,#N/A,FALSE,"SUPPLIEDADJINPUT";#N/A,#N/A,FALSE,"TIMINGDIFFINPUTS";#N/A,#N/A,FALSE,"BR&amp;SUPADJ."}</definedName>
    <definedName name="INDC">#N/A</definedName>
    <definedName name="index">#REF!</definedName>
    <definedName name="INDMOD">#REF!</definedName>
    <definedName name="InputCalcs">#REF!</definedName>
    <definedName name="INSVCYR">[10]B!$C$17</definedName>
    <definedName name="INUT16">[10]B!$C$52</definedName>
    <definedName name="InvestmentBaseDetails">#REF!</definedName>
    <definedName name="InvestmentReturnandTaxesDetails">#REF!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STRIBUTABLE_CASH_STANDARDIZED" hidden="1">"c20435"</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_CIQ" hidden="1">"c5066"</definedName>
    <definedName name="IQ_EPS_GW_EST" hidden="1">"c1737"</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SBC_DIFF_CIQ_COL" hidden="1">"c11507"</definedName>
    <definedName name="IQ_EST_EBITDA_SBC_SURPRISE_PERCENT_CIQ_COL" hidden="1">"c11516"</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PERIOD_ID" hidden="1">"c13923"</definedName>
    <definedName name="IQ_EST_RECURRING_PROFIT_SHARE_DIFF_CIQ_COL" hidden="1">"c11690"</definedName>
    <definedName name="IQ_EST_RECURRING_PROFIT_SHARE_SURPRISE_PERCENT_CIQ_COL" hidden="1">"c11700"</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 hidden="1">"c4435"</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42345.614837963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CIQ" hidden="1">"c3613"</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CIQ" hidden="1">"c3616"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39416.5085416666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AL">#N/A</definedName>
    <definedName name="ISO_Revenue_Credit">#REF!</definedName>
    <definedName name="ITREV">#N/A</definedName>
    <definedName name="jkkjlj"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_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oinNIReturn">#REF!</definedName>
    <definedName name="JoinPreTaxReturn">#REF!</definedName>
    <definedName name="JoinTaxReturn">#REF!</definedName>
    <definedName name="Judes">[26]OTHERINPUTS!$G$7</definedName>
    <definedName name="KCC_E">MarI18</definedName>
    <definedName name="kjkj" hidden="1">{#N/A,#N/A,FALSE,"OTHERINPUTS";#N/A,#N/A,FALSE,"DITRATEINPUTS";#N/A,#N/A,FALSE,"SUPPLIEDADJINPUT";#N/A,#N/A,FALSE,"TIMINGDIFFINPUTS";#N/A,#N/A,FALSE,"BR&amp;SUPADJ."}</definedName>
    <definedName name="kjkj_1" hidden="1">{#N/A,#N/A,FALSE,"OTHERINPUTS";#N/A,#N/A,FALSE,"DITRATEINPUTS";#N/A,#N/A,FALSE,"SUPPLIEDADJINPUT";#N/A,#N/A,FALSE,"TIMINGDIFFINPUTS";#N/A,#N/A,FALSE,"BR&amp;SUPADJ."}</definedName>
    <definedName name="Last_Row">IF(Values_Entered,Header_Row+Number_of_Payments,Header_Row)</definedName>
    <definedName name="lines">#REF!</definedName>
    <definedName name="ListOffset">1</definedName>
    <definedName name="llc.Info" hidden="1">{#N/A,#N/A,FALSE,"Income";#N/A,#N/A,FALSE,"Cost of Goods Sold";#N/A,#N/A,FALSE,"Other Costs";#N/A,#N/A,FALSE,"Other Income";#N/A,#N/A,FALSE,"Taxes";#N/A,#N/A,FALSE,"Other Deductions";#N/A,#N/A,FALSE,"Compensation of Officers"}</definedName>
    <definedName name="LoadLosses">#REF!</definedName>
    <definedName name="Local">#REF!</definedName>
    <definedName name="Local_Breakdown">#REF!</definedName>
    <definedName name="Local_Network">#REF!</definedName>
    <definedName name="LocalAnnualTrueUp">#REF!</definedName>
    <definedName name="LocalBaseNIReturn">#REF!</definedName>
    <definedName name="LocalBaseTaxReturn">#REF!</definedName>
    <definedName name="LocalBreakdownNIandIncentives">#REF!</definedName>
    <definedName name="LocalCarryCharge">#REF!</definedName>
    <definedName name="LocalCostofCapital">#REF!</definedName>
    <definedName name="LocalEquityReturn">#REF!</definedName>
    <definedName name="LocalForecast">#REF!</definedName>
    <definedName name="LocalLongTermDebtWeightedCostofCapital">#REF!</definedName>
    <definedName name="LocalPlantAlloc">#REF!</definedName>
    <definedName name="LocalPreferredWeightedCostofCapital">#REF!</definedName>
    <definedName name="LocalPrefStockTaxReturn">#REF!</definedName>
    <definedName name="LocalWageSalaryAlloc">#REF!</definedName>
    <definedName name="LTCOM">#REF!</definedName>
    <definedName name="LTD">#REF!</definedName>
    <definedName name="LTIND">#REF!</definedName>
    <definedName name="LTRES">#REF!</definedName>
    <definedName name="LTRET">#REF!</definedName>
    <definedName name="LTSTL">#REF!</definedName>
    <definedName name="LYRAFTERLONGEST">[10]B!$B$66</definedName>
    <definedName name="MET_ApporFactor">[15]OTHERINPUTS!$G$85</definedName>
    <definedName name="MET_ApporFactor_Prior">[16]OTHERINPUTS!$F$77</definedName>
    <definedName name="MET_EffectTaxRate">#REF!</definedName>
    <definedName name="MET_EffectTaxRate_Prior">#REF!</definedName>
    <definedName name="MET_TaxRate_Current">[15]OTHERINPUTS!$G$80</definedName>
    <definedName name="MET_TaxRate_Prior">[16]OTHERINPUTS!$F$72</definedName>
    <definedName name="minus_S_W_2001">'[27]Last year''s minus S&amp;W'!$A$1</definedName>
    <definedName name="MONTH">[20]A!$Q$58</definedName>
    <definedName name="Months">#REF!</definedName>
    <definedName name="MPRP_NonPTF_NIReturn">#REF!</definedName>
    <definedName name="MPRP_NonPTF_PreTaxReturn">#REF!</definedName>
    <definedName name="MPRP_NonPTF_TaxReturn">#REF!</definedName>
    <definedName name="MPRP_PTF_NIReturn">#REF!</definedName>
    <definedName name="MPRP_PTF_PreTaxReturn">#REF!</definedName>
    <definedName name="MPRP_PTF_TaxReturn">#REF!</definedName>
    <definedName name="MPRPNonPTFCostofCapital">#REF!</definedName>
    <definedName name="MPRPPTFCostofCapital">#REF!</definedName>
    <definedName name="MyNextYear">IF(TaxYearEnd="","",TaxYearEnd+365)</definedName>
    <definedName name="n" hidden="1">{"Index",#N/A,FALSE,"Index"}</definedName>
    <definedName name="na" hidden="1">#REF!</definedName>
    <definedName name="naec1">#REF!</definedName>
    <definedName name="naec2">#REF!</definedName>
    <definedName name="naeccoc">#REF!</definedName>
    <definedName name="NAECCOC2">#REF!</definedName>
    <definedName name="NETO">MarI18</definedName>
    <definedName name="NetworkAlloc">#REF!</definedName>
    <definedName name="newname" hidden="1">{#N/A,#N/A,TRUE,"Rate P&amp;L";#N/A,#N/A,TRUE,"P&amp;L water";#N/A,#N/A,TRUE,"P&amp;L SH&amp;W";#N/A,#N/A,TRUE,"Rate G";#N/A,#N/A,TRUE,"Rate GV";#N/A,#N/A,TRUE,"Rate LG"}</definedName>
    <definedName name="newname_1" hidden="1">{#N/A,#N/A,TRUE,"Rate P&amp;L";#N/A,#N/A,TRUE,"P&amp;L water";#N/A,#N/A,TRUE,"P&amp;L SH&amp;W";#N/A,#N/A,TRUE,"Rate G";#N/A,#N/A,TRUE,"Rate GV";#N/A,#N/A,TRUE,"Rate LG"}</definedName>
    <definedName name="NewPreTaxReturn">#REF!</definedName>
    <definedName name="NewTaxReturn">#REF!</definedName>
    <definedName name="next_row">#REF!</definedName>
    <definedName name="NHFRT_CurYTD">#REF!</definedName>
    <definedName name="NHFRT_PriorYTD">#REF!</definedName>
    <definedName name="NonPTF">#REF!</definedName>
    <definedName name="NORM_SALES_AND_READING_DAYS">'[28]normal sales comp '!#REF!</definedName>
    <definedName name="NSTAR">#REF!</definedName>
    <definedName name="nuep">#REF!</definedName>
    <definedName name="NUequity">#REF!</definedName>
    <definedName name="Number_of_Payments">MATCH(0.01,End_Bal,-1)+1</definedName>
    <definedName name="nuqtreps">#REF!</definedName>
    <definedName name="NUresults">#REF!</definedName>
    <definedName name="NvsASD">"V2009-08-31"</definedName>
    <definedName name="NvsASD_1">"V2009-12-31"</definedName>
    <definedName name="NvsAutoDrillOk">"VN"</definedName>
    <definedName name="NvsElapsedTime">0.0000347222230629995</definedName>
    <definedName name="NvsElapsedTime_1">0.000115740738692693</definedName>
    <definedName name="NvsEndTime">40656.0841203704</definedName>
    <definedName name="NvsEndTime_1">40192.024212963</definedName>
    <definedName name="NvsEndTime1">40579.062199074</definedName>
    <definedName name="NvsInstanceHook">"NG_Delete_Cols"</definedName>
    <definedName name="NvsInstLang">"VENG"</definedName>
    <definedName name="NvsInstSpec">"%"</definedName>
    <definedName name="NvsInstSpec_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NplSpec_1">"%,X,RPF..,CZF.BUSINESS_UNIT."</definedName>
    <definedName name="NvsPanelBusUnit">"V"</definedName>
    <definedName name="NvsPanelBusUnit_1">"V"</definedName>
    <definedName name="NvsPanelEffdt">"V2003-11-14"</definedName>
    <definedName name="NvsPanelEffdt_1">"V2003-11-14"</definedName>
    <definedName name="NvsPanelSetid">"VSHARE"</definedName>
    <definedName name="NvsReqBU">"VNVSDD"</definedName>
    <definedName name="NvsReqBUOnly">"VN"</definedName>
    <definedName name="NvsStyleNme">"NoFormat.xls"</definedName>
    <definedName name="NvsTransLed">"VN"</definedName>
    <definedName name="NvsTreeASD">"V2009-08-31"</definedName>
    <definedName name="NvsTreeASD_1">"V2009-12-31"</definedName>
    <definedName name="NvsTreeASD1">"V2007-03-31"</definedName>
    <definedName name="NvsValTbl.ACCOUNT">"GL_ACCOUNT_TBL"</definedName>
    <definedName name="NvsValTbl.AFFILIATE">"AFFILIATE_VW"</definedName>
    <definedName name="NvsValTbl.AFFILIATE_INTRA1">"AFFINTRA1_VW"</definedName>
    <definedName name="NvsValTbl.BUSINESS_UNIT">"BUS_UNIT_TBL_FS"</definedName>
    <definedName name="NvsValTbl.CHARTFIELD1">"CHARTFIELD1_TBL"</definedName>
    <definedName name="NvsValTbl.CHARTFIELD2">"CHARTFIELD2_TBL"</definedName>
    <definedName name="NvsValTbl.CHARTFIELD3">"CHARTFIELD3_TBL"</definedName>
    <definedName name="NvsValTbl.DEPTID">"DEPARTMENT_TBL"</definedName>
    <definedName name="NvsValTbl.OPERATING_UNIT">"OPER_UNIT_TBL"</definedName>
    <definedName name="NvsValTbl.PRODUCT">"PRODUCT_TBL"</definedName>
    <definedName name="NvsValTbl.PROGRAM_CODE">"PROGRAM_TBL"</definedName>
    <definedName name="NvsValTbl.SCENARIO">"BD_SCENARIO_TBL"</definedName>
    <definedName name="old" hidden="1">{#N/A,#N/A,FALSE,"Income";#N/A,#N/A,FALSE,"Cost of Goods Sold";#N/A,#N/A,FALSE,"Other Costs";#N/A,#N/A,FALSE,"Other Income";#N/A,#N/A,FALSE,"Taxes";#N/A,#N/A,FALSE,"Other Deductions";#N/A,#N/A,FALSE,"Compensation of Officers"}</definedName>
    <definedName name="oldname" hidden="1">{#N/A,#N/A,TRUE,"Rate P&amp;L";#N/A,#N/A,TRUE,"P&amp;L water";#N/A,#N/A,TRUE,"P&amp;L SH&amp;W";#N/A,#N/A,TRUE,"Rate G";#N/A,#N/A,TRUE,"Rate GV";#N/A,#N/A,TRUE,"Rate LG"}</definedName>
    <definedName name="oldname_1" hidden="1">{#N/A,#N/A,TRUE,"Rate P&amp;L";#N/A,#N/A,TRUE,"P&amp;L water";#N/A,#N/A,TRUE,"P&amp;L SH&amp;W";#N/A,#N/A,TRUE,"Rate G";#N/A,#N/A,TRUE,"Rate GV";#N/A,#N/A,TRUE,"Rate LG"}</definedName>
    <definedName name="OM">#REF!</definedName>
    <definedName name="OPENACCESS">#REF!</definedName>
    <definedName name="OPINT_CURRENTMOS">#REF!</definedName>
    <definedName name="OPINT_PRIORMOS">#REF!</definedName>
    <definedName name="Other93">'[29]ACTFUEL old version'!$H$212:$H$225</definedName>
    <definedName name="Other94">'[29]ACTFUEL old version'!$D$212:$D$225</definedName>
    <definedName name="OTHTAX">#REF!</definedName>
    <definedName name="P96AnnualTrueUp">#REF!</definedName>
    <definedName name="P96CostofCapital">#REF!</definedName>
    <definedName name="P96PlantAlloc">#REF!</definedName>
    <definedName name="P96PTFPlantAlloc">#REF!</definedName>
    <definedName name="P96WageSalaryAlloc">#REF!</definedName>
    <definedName name="P97AnnualTrueUp">#REF!</definedName>
    <definedName name="P97PlantAlloc">#REF!</definedName>
    <definedName name="P97PTFPlantAlloc">#REF!</definedName>
    <definedName name="P97WageSalaryAlloc">#REF!</definedName>
    <definedName name="PAGE1">#REF!</definedName>
    <definedName name="PAGE2">#REF!</definedName>
    <definedName name="panel">#REF!</definedName>
    <definedName name="Payment_Date">DATE(YEAR(Loan_Start),MONTH(Loan_Start)+Payment_Number,DAY(Loan_Start))</definedName>
    <definedName name="PC_Allocators">#REF!</definedName>
    <definedName name="PC_AnnualTrueUpDetails">#REF!</definedName>
    <definedName name="PC_AttGWNetworkAlloc">#REF!</definedName>
    <definedName name="PC_AttGWPlantAlloc">#REF!</definedName>
    <definedName name="PC_AttGWWageAlloc">#REF!</definedName>
    <definedName name="PC_BasePreTaxReturn">#REF!</definedName>
    <definedName name="PC_CCSChargeDetails">#REF!</definedName>
    <definedName name="PC_CostofCapDetails">#REF!</definedName>
    <definedName name="PC_CustSvc_SalesAlloc">#REF!</definedName>
    <definedName name="PC_EquityTaxReturn">#REF!</definedName>
    <definedName name="PC_ForecastDetails">#REF!</definedName>
    <definedName name="PC_InputCalcs">#REF!</definedName>
    <definedName name="PC_InvestmentBaseDetails">#REF!</definedName>
    <definedName name="PC_InvestmentReturnandTaxesDetails">#REF!</definedName>
    <definedName name="PC_ISO_Revenue_Credit">#REF!</definedName>
    <definedName name="PC_JoinNIReturn">#REF!</definedName>
    <definedName name="PC_JoinPreTaxReturn">#REF!</definedName>
    <definedName name="PC_JoinTaxReturn">#REF!</definedName>
    <definedName name="PC_Local_Breakdown">#REF!</definedName>
    <definedName name="PC_LocalAnnualTrueUp">#REF!</definedName>
    <definedName name="PC_LocalBaseNIReturn">#REF!</definedName>
    <definedName name="PC_LocalBaseTaxReturn">#REF!</definedName>
    <definedName name="PC_LocalBreakdownNIandIncentives">#REF!</definedName>
    <definedName name="PC_LocalCarryCharge">#REF!</definedName>
    <definedName name="PC_LocalCostofCapital">#REF!</definedName>
    <definedName name="PC_LocalEquityReturn">#REF!</definedName>
    <definedName name="PC_LocalForecast">#REF!</definedName>
    <definedName name="PC_LocalLongTermDebtWeightedCostofCapital">#REF!</definedName>
    <definedName name="PC_LocalPlantAlloc">#REF!</definedName>
    <definedName name="PC_LocalPreferredWeightedCostofCapital">#REF!</definedName>
    <definedName name="PC_LocalPrefStockTaxReturn">#REF!</definedName>
    <definedName name="PC_LocalWageSalaryAlloc">#REF!</definedName>
    <definedName name="PC_MPRP_NonPTF_NIReturn">#REF!</definedName>
    <definedName name="PC_MPRP_NonPTF_PreTaxReturn">#REF!</definedName>
    <definedName name="PC_MPRP_NonPTF_TaxReturn">#REF!</definedName>
    <definedName name="PC_MPRP_PTF_NIReturn">#REF!</definedName>
    <definedName name="PC_MPRP_PTF_PreTaxReturn">#REF!</definedName>
    <definedName name="PC_MPRP_PTF_TaxReturn">#REF!</definedName>
    <definedName name="PC_MPRPPTFCostofCapital">#REF!</definedName>
    <definedName name="PC_NetworkAlloc">#REF!</definedName>
    <definedName name="PC_NewPreTaxReturn">#REF!</definedName>
    <definedName name="PC_NewTaxReturn">#REF!</definedName>
    <definedName name="PC_P96AnnualTrueUp">#REF!</definedName>
    <definedName name="PC_P96CostofCapital">#REF!</definedName>
    <definedName name="PC_P96PlantAlloc">#REF!</definedName>
    <definedName name="PC_P96PTFPlantAlloc">#REF!</definedName>
    <definedName name="PC_P96WageSalaryAlloc">#REF!</definedName>
    <definedName name="PC_P97AnnualTrueUp">#REF!</definedName>
    <definedName name="PC_P97PlantAlloc">#REF!</definedName>
    <definedName name="PC_P97PTFPlantAlloc">#REF!</definedName>
    <definedName name="PC_P97WageSalaryAlloc">#REF!</definedName>
    <definedName name="PC_Post03RSPCostofCapital">#REF!</definedName>
    <definedName name="PC_Pre97CostofCapital">#REF!</definedName>
    <definedName name="PC_PTF_NonPTF_Breakdown">#REF!</definedName>
    <definedName name="PC_RegBreakdownNIandIncentives">#REF!</definedName>
    <definedName name="PC_Regional_Breakdown">#REF!</definedName>
    <definedName name="PC_RegionalBaseNIReturn">#REF!</definedName>
    <definedName name="PC_RegionalBaseTaxReturn">#REF!</definedName>
    <definedName name="PC_RegionalCarryCharge">#REF!</definedName>
    <definedName name="PC_RegionalForecast">#REF!</definedName>
    <definedName name="PC_RegionalLongTermDebtWeightedCostofCapital">#REF!</definedName>
    <definedName name="PC_RegionalNewNIReturn">#REF!</definedName>
    <definedName name="PC_RegionalPreferredWeightedCostofCapital">#REF!</definedName>
    <definedName name="PC_RegionalPrefStockTaxReturn">#REF!</definedName>
    <definedName name="PC_RevReqDetails">#REF!</definedName>
    <definedName name="PC_Sch1LocalLCCPlantAlloc">#REF!</definedName>
    <definedName name="PC_Sch1LocalLCCWageAlloc">#REF!</definedName>
    <definedName name="PC_Sch1LocalTotalWageAlloc">#REF!</definedName>
    <definedName name="PC_Sch1RegLCCPlantAlloc">#REF!</definedName>
    <definedName name="PC_Sch1RegLCCPTFPlantAlloc">#REF!</definedName>
    <definedName name="PC_Sch1RegLCCWageAlloc">#REF!</definedName>
    <definedName name="PC_Sch1RegTotalWageAlloc">#REF!</definedName>
    <definedName name="PC_ThroughandOutDetails">#REF!</definedName>
    <definedName name="peaks">#REF!</definedName>
    <definedName name="poe">#REF!</definedName>
    <definedName name="Post03RSPCostofCapital">#REF!</definedName>
    <definedName name="POWER">#REF!</definedName>
    <definedName name="PPage">#REF!</definedName>
    <definedName name="PPage1">#REF!</definedName>
    <definedName name="PPage2">#REF!</definedName>
    <definedName name="pr"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_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e97CostofCapital">#REF!</definedName>
    <definedName name="PreviousYear">#REF!</definedName>
    <definedName name="Print_23">#REF!</definedName>
    <definedName name="Print_Area_MI">#REF!</definedName>
    <definedName name="Print_Area_Reset">OFFSET(Full_Print,0,0,Last_Row)</definedName>
    <definedName name="PROJNAME">[10]B!$C$11</definedName>
    <definedName name="PRORATE">#REF!</definedName>
    <definedName name="psnh_pilot">#REF!</definedName>
    <definedName name="psnh1">#REF!</definedName>
    <definedName name="psnh2">#REF!</definedName>
    <definedName name="psnhcoc">#REF!</definedName>
    <definedName name="PSNHCOC2">#REF!</definedName>
    <definedName name="PTF">#REF!</definedName>
    <definedName name="PTF________Non_PTF">'[7]Project Details'!$CH$7:$CH$1382</definedName>
    <definedName name="PTF_NonPTF_Breakdown">#REF!</definedName>
    <definedName name="PTF_pct_minus_SkiffWestern">'[30] pivot_minus_Skiff&amp;Western'!$K$63</definedName>
    <definedName name="Purpose">#REF!</definedName>
    <definedName name="PVRATE">[10]B!$C$51</definedName>
    <definedName name="Q_TEMP">#REF!</definedName>
    <definedName name="qqq" hidden="1">{#N/A,#N/A,FALSE,"Sheet1";#N/A,#N/A,FALSE,"Sheet1"}</definedName>
    <definedName name="qqq_1" hidden="1">{#N/A,#N/A,FALSE,"Sheet1";#N/A,#N/A,FALSE,"Sheet1"}</definedName>
    <definedName name="qrptBudgetPriority">#REF!</definedName>
    <definedName name="QTRCLPINC">[31]asummry1!#REF!</definedName>
    <definedName name="QTRCONCLREC">[31]asummry1!#REF!</definedName>
    <definedName name="QTRECONOMY">[31]asummry1!#REF!</definedName>
    <definedName name="QTRENERGY">[31]asummry1!#REF!</definedName>
    <definedName name="QTRPRICEMIX">[31]asummry1!#REF!</definedName>
    <definedName name="QTRPSNHINC">[31]asummry1!#REF!</definedName>
    <definedName name="QTRRATEDEC">[31]asummry1!#REF!</definedName>
    <definedName name="QTRRATEREF">[31]asummry1!#REF!</definedName>
    <definedName name="QTRWEATHER">[31]asummry1!#REF!</definedName>
    <definedName name="QTRWHOLESALE">[31]asummry1!#REF!</definedName>
    <definedName name="QTRWMINC">[31]asummry1!#REF!</definedName>
    <definedName name="RA">#REF!</definedName>
    <definedName name="RALLOC">#N/A</definedName>
    <definedName name="RATE">#N/A</definedName>
    <definedName name="RB">#REF!</definedName>
    <definedName name="RBAL">#N/A</definedName>
    <definedName name="RBREV">#N/A</definedName>
    <definedName name="RBREV1">#N/A</definedName>
    <definedName name="RegBreakdownNIandIncentives">#REF!</definedName>
    <definedName name="REGCOM">#N/A</definedName>
    <definedName name="REGIND">#N/A</definedName>
    <definedName name="Regional_Breakdown">#REF!</definedName>
    <definedName name="RegionalBaseNIReturn">#REF!</definedName>
    <definedName name="RegionalBaseTaxReturn">#REF!</definedName>
    <definedName name="RegionalCarryCharge">#REF!</definedName>
    <definedName name="RegionalForecast">#REF!</definedName>
    <definedName name="RegionalLongTermDebtWeightedCostofCapital">#REF!</definedName>
    <definedName name="RegionalNewNIReturn">#REF!</definedName>
    <definedName name="RegionalPreferredWeightedCostofCapital">#REF!</definedName>
    <definedName name="RegionalPrefStockTaxReturn">#REF!</definedName>
    <definedName name="REGRES">#N/A</definedName>
    <definedName name="REGSTL">#N/A</definedName>
    <definedName name="RESC">#N/A</definedName>
    <definedName name="RESMOD">#REF!</definedName>
    <definedName name="RESREG">#N/A</definedName>
    <definedName name="RETMOD">#REF!</definedName>
    <definedName name="REVENUE">#REF!</definedName>
    <definedName name="RevReqDetails">#REF!</definedName>
    <definedName name="RFREV">#N/A</definedName>
    <definedName name="RGREV">#N/A</definedName>
    <definedName name="RN_Payment">#REF!</definedName>
    <definedName name="RN_Revenue">#REF!</definedName>
    <definedName name="RNS_Data">#REF!</definedName>
    <definedName name="RNS_Data_1">#REF!</definedName>
    <definedName name="RNS_Data_2">#REF!</definedName>
    <definedName name="RNS_Rate">#REF!</definedName>
    <definedName name="RNS_Rate_Rev">#REF!</definedName>
    <definedName name="RRMOD">#REF!</definedName>
    <definedName name="RSAL">#N/A</definedName>
    <definedName name="RSP_ID___ACL____LSP___CEII_TCA">'[7]Project Details'!$CG$7:$CG$1382</definedName>
    <definedName name="RSPIncrementalCOC">#REF!</definedName>
    <definedName name="RTREV">#N/A</definedName>
    <definedName name="RYREV">#N/A</definedName>
    <definedName name="S_W_pct_PTF">#REF!</definedName>
    <definedName name="S93_">#N/A</definedName>
    <definedName name="S94_">#N/A</definedName>
    <definedName name="S95_">#N/A</definedName>
    <definedName name="S96_">#N/A</definedName>
    <definedName name="SalesG01998F">#REF!</definedName>
    <definedName name="SalesG0Actual">#REF!</definedName>
    <definedName name="SALLOC">#N/A</definedName>
    <definedName name="SAPBEXrevision">1</definedName>
    <definedName name="SAPBEXsysID">"BWP"</definedName>
    <definedName name="SAPBEXwbID">"3M0Y5JZ0K259IJHR15SO2N9QE"</definedName>
    <definedName name="SB">#REF!</definedName>
    <definedName name="SBREV">#N/A</definedName>
    <definedName name="SBREV1">#N/A</definedName>
    <definedName name="Sch13PlantAlloc">#REF!</definedName>
    <definedName name="Sch13WageAlloc">#REF!</definedName>
    <definedName name="Sch1LocalLCCPlantAlloc">#REF!</definedName>
    <definedName name="Sch1LocalLCCWageAlloc">#REF!</definedName>
    <definedName name="Sch1LocalTotalWageAlloc">#REF!</definedName>
    <definedName name="Sch1RegLCCPlantAlloc">#REF!</definedName>
    <definedName name="Sch1RegLCCPTFPlantAlloc">#REF!</definedName>
    <definedName name="Sch1RegLCCWageAlloc">#REF!</definedName>
    <definedName name="Sch1RegTotalWageAlloc">#REF!</definedName>
    <definedName name="SCRC">[32]Detail!#REF!</definedName>
    <definedName name="sddddddddd" hidden="1">{#N/A,#N/A,FALSE,"Income";#N/A,#N/A,FALSE,"Cost of Goods Sold";#N/A,#N/A,FALSE,"Other Costs";#N/A,#N/A,FALSE,"Other Income";#N/A,#N/A,FALSE,"Taxes";#N/A,#N/A,FALSE,"Other Deductions";#N/A,#N/A,FALSE,"Compensation of Officers"}</definedName>
    <definedName name="Seabrook93">'[29]ACTFUEL old version'!$G$212:$G$225</definedName>
    <definedName name="Seabrook94">'[29]ACTFUEL old version'!$C$212:$C$225</definedName>
    <definedName name="Set">" "</definedName>
    <definedName name="sfhgfhghfsghfshfsh" hidden="1">{#N/A,#N/A,FALSE,"Income";#N/A,#N/A,FALSE,"Cost of Goods Sold";#N/A,#N/A,FALSE,"Other Costs";#N/A,#N/A,FALSE,"Other Income";#N/A,#N/A,FALSE,"Taxes";#N/A,#N/A,FALSE,"Other Deductions";#N/A,#N/A,FALSE,"Compensation of Officers"}</definedName>
    <definedName name="SFREV">#N/A</definedName>
    <definedName name="SGREV">#N/A</definedName>
    <definedName name="sheet">#REF!</definedName>
    <definedName name="Source">#REF!</definedName>
    <definedName name="SPWS_WBID">"0A364783-6728-11D5-A438-99D762EF948E"</definedName>
    <definedName name="SSAL">#N/A</definedName>
    <definedName name="State">'[7]Project Details'!$B$7:$B$1382</definedName>
    <definedName name="STL_TYPE_FINAL">[9]Lists!#REF!</definedName>
    <definedName name="STL_TYPE_LIST">[9]Lists!#REF!</definedName>
    <definedName name="STL_TYPE_PRELIM">[9]Lists!#REF!</definedName>
    <definedName name="STLC">#N/A</definedName>
    <definedName name="STLMOD">#REF!</definedName>
    <definedName name="STREV">#N/A</definedName>
    <definedName name="SUB_SUM">'[33]PTF Substation Summary'!$A$5:$G$65536</definedName>
    <definedName name="SubmissionDate">#REF!</definedName>
    <definedName name="sum">#REF!</definedName>
    <definedName name="summary">#REF!</definedName>
    <definedName name="sumptf2">#REF!</definedName>
    <definedName name="sumt9">#REF!</definedName>
    <definedName name="sumtran2">#REF!</definedName>
    <definedName name="sumtrans">#REF!</definedName>
    <definedName name="Support">'[34]NEPOOL RTG Worksheet'!#REF!</definedName>
    <definedName name="TableName">"Dummy"</definedName>
    <definedName name="taxdeprate">'[19]depreciation schedule'!$B$19</definedName>
    <definedName name="TAXES">#REF!</definedName>
    <definedName name="taxlife">'[19]depreciation schedule'!$B$18</definedName>
    <definedName name="tbl_Additions_Transmission">#REF!</definedName>
    <definedName name="tbl_Additions_Transmission2_Mark">#REF!</definedName>
    <definedName name="tbl_allclassified">#REF!</definedName>
    <definedName name="tbl_Retirements_Transmission">#REF!</definedName>
    <definedName name="tbl_Retirements_Transmission2_Mark">#REF!</definedName>
    <definedName name="temp">#REF!</definedName>
    <definedName name="Test">#REF!</definedName>
    <definedName name="test1" hidden="1">#REF!</definedName>
    <definedName name="Test2">#REF!</definedName>
    <definedName name="Test3">#REF!</definedName>
    <definedName name="Test5">#REF!</definedName>
    <definedName name="TestYear">#REF!</definedName>
    <definedName name="ThirdYr_Allocators">#REF!</definedName>
    <definedName name="ThirdYr_AnnualTrueUpDetails">#REF!</definedName>
    <definedName name="ThirdYr_BasePreTaxReturn">#REF!</definedName>
    <definedName name="ThirdYr_CostofCapDetails">#REF!</definedName>
    <definedName name="ThirdYr_CustSvc_SalesAlloc">#REF!</definedName>
    <definedName name="ThirdYr_EquityTaxReturn">#REF!</definedName>
    <definedName name="ThirdYr_ForecastDetails">#REF!</definedName>
    <definedName name="ThirdYr_InputCalcs">#REF!</definedName>
    <definedName name="ThirdYr_InvestmentBaseDetails">#REF!</definedName>
    <definedName name="ThirdYr_InvestmentReturnandTaxesDetails">#REF!</definedName>
    <definedName name="ThirdYr_JoinNIReturn">#REF!</definedName>
    <definedName name="ThirdYr_JoinPreTaxReturn">#REF!</definedName>
    <definedName name="ThirdYr_JoinTaxReturn">#REF!</definedName>
    <definedName name="ThirdYr_Local_Breakdown">#REF!</definedName>
    <definedName name="ThirdYr_LocalBaseNIReturn">#REF!</definedName>
    <definedName name="ThirdYr_LocalBaseTaxReturn">#REF!</definedName>
    <definedName name="ThirdYr_LocalBreakdownNIandIncentives">#REF!</definedName>
    <definedName name="ThirdYr_LocalCarryCharge">#REF!</definedName>
    <definedName name="ThirdYr_LocalCostofCapital">#REF!</definedName>
    <definedName name="ThirdYr_LocalEquityReturn">#REF!</definedName>
    <definedName name="ThirdYr_LocalLongTermDebtWeightedCostofCapital">#REF!</definedName>
    <definedName name="ThirdYr_LocalPlantAlloc">#REF!</definedName>
    <definedName name="ThirdYr_LocalPreferredWeightedCostofCapital">#REF!</definedName>
    <definedName name="ThirdYr_LocalPrefStockTaxReturn">#REF!</definedName>
    <definedName name="ThirdYr_LocalWageSalaryAlloc">#REF!</definedName>
    <definedName name="ThirdYr_MPRP_NonPTF_NIReturn">#REF!</definedName>
    <definedName name="ThirdYr_MPRP_NonPTF_PreTaxReturn">#REF!</definedName>
    <definedName name="ThirdYr_MPRP_NonPTF_TaxReturn">#REF!</definedName>
    <definedName name="ThirdYr_MPRP_PTF_NIReturn">#REF!</definedName>
    <definedName name="ThirdYr_MPRP_PTF_PreTaxReturn">#REF!</definedName>
    <definedName name="ThirdYr_MPRP_PTF_TaxReturn">#REF!</definedName>
    <definedName name="ThirdYr_MPRPPTFCostofCapital">#REF!</definedName>
    <definedName name="ThirdYr_NetworkAlloc">#REF!</definedName>
    <definedName name="ThirdYr_NewPreTaxReturn">#REF!</definedName>
    <definedName name="ThirdYr_NewTaxReturn">#REF!</definedName>
    <definedName name="ThirdYr_P96CostofCapital">#REF!</definedName>
    <definedName name="ThirdYr_P96PlantAlloc">#REF!</definedName>
    <definedName name="ThirdYr_P96PTFPlantAlloc">#REF!</definedName>
    <definedName name="ThirdYr_P96WageSalaryAlloc">#REF!</definedName>
    <definedName name="ThirdYr_P97PlantAlloc">#REF!</definedName>
    <definedName name="ThirdYr_P97PTFPlantAlloc">#REF!</definedName>
    <definedName name="ThirdYr_P97WageSalaryAlloc">#REF!</definedName>
    <definedName name="ThirdYr_Post03RSPCostofCapital">#REF!</definedName>
    <definedName name="ThirdYr_Pre97CostofCapital">#REF!</definedName>
    <definedName name="ThirdYr_RegBreakdownNIandIncentives">#REF!</definedName>
    <definedName name="ThirdYr_Regional_Breakdown">#REF!</definedName>
    <definedName name="ThirdYr_RegionalBaseNIReturn">#REF!</definedName>
    <definedName name="ThirdYr_RegionalCarryCharge">#REF!</definedName>
    <definedName name="ThirdYr_RegionalLongTermDebtWeightedCostofCapital">#REF!</definedName>
    <definedName name="ThirdYr_RegionalNewNIReturn">#REF!</definedName>
    <definedName name="ThirdYr_RegionalPreferredWeightedCostofCapital">#REF!</definedName>
    <definedName name="ThirdYr_RegionalPrefStockTaxReturn">#REF!</definedName>
    <definedName name="ThirdYr_RegoinalBaseTaxReturn">#REF!</definedName>
    <definedName name="ThirdYr_RevReqDetails">#REF!</definedName>
    <definedName name="ThirdYr_Sch1LocalLCCPlantAlloc">#REF!</definedName>
    <definedName name="ThirdYr_Sch1LocalLCCWageAlloc">#REF!</definedName>
    <definedName name="ThirdYr_Sch1LocalTotalWageAlloc">#REF!</definedName>
    <definedName name="ThirdYr_ThroughandOutDetails">#REF!</definedName>
    <definedName name="ThroughandOutDetails">#REF!</definedName>
    <definedName name="title">#REF!</definedName>
    <definedName name="TM1REBUILDOPTION">1</definedName>
    <definedName name="Total_Payment">Scheduled_Payment+Extra_Payment</definedName>
    <definedName name="totaltrans">#REF!</definedName>
    <definedName name="TOTCOM">#N/A</definedName>
    <definedName name="TOTIND">#N/A</definedName>
    <definedName name="TOTREG">#N/A</definedName>
    <definedName name="TOTRES">#N/A</definedName>
    <definedName name="TP_Footer_User" hidden="1">"Peter Dolan (Ben/Ret, Boston)"</definedName>
    <definedName name="TP_Footer_Version" hidden="1">"v4.00"</definedName>
    <definedName name="trrrrrrrrrrr" hidden="1">{#N/A,#N/A,FALSE,"Income";#N/A,#N/A,FALSE,"Cost of Goods Sold";#N/A,#N/A,FALSE,"Other Costs";#N/A,#N/A,FALSE,"Other Income";#N/A,#N/A,FALSE,"Taxes";#N/A,#N/A,FALSE,"Other Deductions";#N/A,#N/A,FALSE,"Compensation of Officers"}</definedName>
    <definedName name="tyhdxrthdrcthdcrtf">0.00167824074742384</definedName>
    <definedName name="unitil_comp">#REF!</definedName>
    <definedName name="unitil_pilot">#REF!</definedName>
    <definedName name="Values_Entered">IF(Loan_Amount*Interest_Rate*Loan_Years*Loan_Start&gt;0,1,0)</definedName>
    <definedName name="w">41016.7584953704</definedName>
    <definedName name="wages">#REF!</definedName>
    <definedName name="WC">#REF!</definedName>
    <definedName name="WEEK">[20]A!$Q$59</definedName>
    <definedName name="Weeks">#REF!</definedName>
    <definedName name="WESCOM">#N/A</definedName>
    <definedName name="WESIND">#N/A</definedName>
    <definedName name="WESRES">#N/A</definedName>
    <definedName name="WESSTL">#N/A</definedName>
    <definedName name="WESTERN">#N/A</definedName>
    <definedName name="WESTOT">#N/A</definedName>
    <definedName name="wgl" hidden="1">{#N/A,#N/A,FALSE,"GLDwnLoad"}</definedName>
    <definedName name="wgl_1" hidden="1">{#N/A,#N/A,FALSE,"GLDwnLoad"}</definedName>
    <definedName name="win" hidden="1">{#N/A,#N/A,FALSE,"OTHERINPUTS";#N/A,#N/A,FALSE,"DITRATEINPUTS";#N/A,#N/A,FALSE,"SUPPLIEDADJINPUT";#N/A,#N/A,FALSE,"TIMINGDIFFINPUTS";#N/A,#N/A,FALSE,"BR&amp;SUPADJ."}</definedName>
    <definedName name="win_1" hidden="1">{#N/A,#N/A,FALSE,"OTHERINPUTS";#N/A,#N/A,FALSE,"DITRATEINPUTS";#N/A,#N/A,FALSE,"SUPPLIEDADJINPUT";#N/A,#N/A,FALSE,"TIMINGDIFFINPUTS";#N/A,#N/A,FALSE,"BR&amp;SUPADJ."}</definedName>
    <definedName name="wmeco1">#REF!</definedName>
    <definedName name="wmeco2">#REF!</definedName>
    <definedName name="wmecococ">#REF!</definedName>
    <definedName name="WMECOCOC2">#REF!</definedName>
    <definedName name="WMECOcoverages">#REF!</definedName>
    <definedName name="WMECOEP">#REF!</definedName>
    <definedName name="WMECOequity">#REF!</definedName>
    <definedName name="WMECOresults">#REF!</definedName>
    <definedName name="wp"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_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 hidden="1">{#N/A,#N/A,FALSE,"RORMEMO";#N/A,#N/A,FALSE,"RORSUMMARY";#N/A,#N/A,FALSE,"RORDETAIL"}</definedName>
    <definedName name="wr_1" hidden="1">{#N/A,#N/A,FALSE,"RORMEMO";#N/A,#N/A,FALSE,"RORSUMMARY";#N/A,#N/A,FALSE,"RORDETAIL"}</definedName>
    <definedName name="wrn.Aging._.and._.Trend._.Analysis." hidden="1">{#N/A,#N/A,FALSE,"Aging Summary";#N/A,#N/A,FALSE,"Ratio Analysis";#N/A,#N/A,FALSE,"Test 120 Day Accts";#N/A,#N/A,FALSE,"Tickmarks"}</definedName>
    <definedName name="wrn.All._.Sheets." hidden="1">{#N/A,#N/A,TRUE,"Blank";#N/A,#N/A,TRUE,"Report - Portrait";#N/A,#N/A,TRUE,"Report - Landscape";#N/A,#N/A,TRUE,"FAS87 Results"}</definedName>
    <definedName name="wrn.All._.Sheets._1" hidden="1">{#N/A,#N/A,TRUE,"Blank";#N/A,#N/A,TRUE,"Report - Portrait";#N/A,#N/A,TRUE,"Report - Landscape";#N/A,#N/A,TRUE,"FAS87 Results"}</definedName>
    <definedName name="wrn.CLP._.SEG._.INPUTS." hidden="1">{#N/A,#N/A,FALSE,"Rev Seg Taxes";#N/A,#N/A,FALSE,"BookRev Seg";#N/A,#N/A,FALSE,"Supp Adj Seg";#N/A,#N/A,FALSE,"outside prov seg taxes"}</definedName>
    <definedName name="wrn.CLP._.SEG._.PROV."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GL." hidden="1">{#N/A,#N/A,FALSE,"GLDwnLoad"}</definedName>
    <definedName name="wrn.CLP_GL._1" hidden="1">{#N/A,#N/A,FALSE,"GLDwnLoad"}</definedName>
    <definedName name="wrn.CLP_INPUTS." hidden="1">{#N/A,#N/A,FALSE,"OTHERINPUTS";#N/A,#N/A,FALSE,"DITRATEINPUTS";#N/A,#N/A,FALSE,"SUPPLIEDADJINPUT";#N/A,#N/A,FALSE,"BR&amp;SUPADJ."}</definedName>
    <definedName name="wrn.CLP_INPUTS._1" hidden="1">{#N/A,#N/A,FALSE,"OTHERINPUTS";#N/A,#N/A,FALSE,"DITRATEINPUTS";#N/A,#N/A,FALSE,"SUPPLIEDADJINPUT";#N/A,#N/A,FALSE,"TIMINGDIFFINPUTS";#N/A,#N/A,FALSE,"BR&amp;SUPADJ."}</definedName>
    <definedName name="wrn.CLP_PROV."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LP_PROV._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Y_GL." hidden="1">{#N/A,#N/A,FALSE,"GLDwnLoad"}</definedName>
    <definedName name="wrn.CY_INPUTS." hidden="1">{#N/A,#N/A,FALSE,"OTHERINPUTS";#N/A,#N/A,FALSE,"DITRATEINPUTS";#N/A,#N/A,FALSE,"SUPPLIEDADJINPUT";#N/A,#N/A,FALSE,"TIMINGDIFFINPUTS";#N/A,#N/A,FALSE,"COSSINPUT";#N/A,#N/A,FALSE,"BR&amp;SUPADJ."}</definedName>
    <definedName name="wrn.CY_PROV."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FAS109." hidden="1">{#N/A,#N/A,FALSE,"FAS109 Summary";#N/A,#N/A,FALSE,"FAS109 OPER 190 ITC";#N/A,#N/A,FALSE,"FAS109 OPER 190 Other";#N/A,#N/A,FALSE,"FAS109 OPER 282";#N/A,#N/A,FALSE,"FAS109 OPER 283";#N/A,#N/A,FALSE,"FAS109 Non OPER 283 ";#N/A,#N/A,FALSE,"J.E.UPLOAD DATA"}</definedName>
    <definedName name="wrn.HWP_GL." hidden="1">{#N/A,#N/A,FALSE,"GLDwnLoad"}</definedName>
    <definedName name="wrn.HWP_INPUTS." hidden="1">{#N/A,#N/A,FALSE,"OTHERINPUTS";#N/A,#N/A,FALSE,"SUPPLIEDADJINPUT";#N/A,#N/A,FALSE,"BR&amp;SUPADJ."}</definedName>
    <definedName name="wrn.HWP_PROV."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marginal._.summary." hidden="1">{#N/A,#N/A,FALSE,"SHEET1 A";"marginal summary",#N/A,FALSE,"SHEET1 A";#N/A,#N/A,FALSE,"SHEET1 A";#N/A,#N/A,FALSE,"SHEET1 A";#N/A,#N/A,FALSE,"SHEET1 A"}</definedName>
    <definedName name="wrn.marginal._.summary._1" hidden="1">{#N/A,#N/A,FALSE,"SHEET1 A";"marginal summary",#N/A,FALSE,"SHEET1 A";#N/A,#N/A,FALSE,"SHEET1 A";#N/A,#N/A,FALSE,"SHEET1 A";#N/A,#N/A,FALSE,"SHEET1 A"}</definedName>
    <definedName name="wrn.MARGINALS." hidden="1">{#N/A,#N/A,FALSE,"Sheet1";#N/A,#N/A,FALSE,"Sheet1"}</definedName>
    <definedName name="wrn.MARGINALS._.2." hidden="1">{#N/A,#N/A,FALSE,"Sheet1";#N/A,#N/A,FALSE,"Sheet1"}</definedName>
    <definedName name="wrn.MARGINALS._.2._1" hidden="1">{#N/A,#N/A,FALSE,"Sheet1";#N/A,#N/A,FALSE,"Sheet1"}</definedName>
    <definedName name="wrn.MARGINALS._.OFFPEAK." hidden="1">{#N/A,#N/A,FALSE,"Sheet1";#N/A,#N/A,FALSE,"Sheet1"}</definedName>
    <definedName name="wrn.MARGINALS._.OFFPEAK._1" hidden="1">{#N/A,#N/A,FALSE,"Sheet1";#N/A,#N/A,FALSE,"Sheet1"}</definedName>
    <definedName name="wrn.MARGINALS._1" hidden="1">{#N/A,#N/A,FALSE,"Sheet1";#N/A,#N/A,FALSE,"Sheet1"}</definedName>
    <definedName name="wrn.MARGINS." hidden="1">{#N/A,#N/A,FALSE,"SHEET1 A";#N/A,#N/A,FALSE,"SHEET1 A";#N/A,#N/A,FALSE,"SHEET1 A";#N/A,#N/A,FALSE,"SHEET1 A"}</definedName>
    <definedName name="wrn.MARGINS._1" hidden="1">{#N/A,#N/A,FALSE,"SHEET1 A";#N/A,#N/A,FALSE,"SHEET1 A";#N/A,#N/A,FALSE,"SHEET1 A";#N/A,#N/A,FALSE,"SHEET1 A"}</definedName>
    <definedName name="wrn.NGS_GL." hidden="1">{#N/A,#N/A,FALSE,"GLDwnLoad"}</definedName>
    <definedName name="wrn.NGS_INPUTS." hidden="1">{#N/A,#N/A,FALSE,"OTHERINPUTS";#N/A,#N/A,FALSE,"SUPPLIEDADJINPUT";#N/A,#N/A,FALSE,"BR&amp;SUPADJ."}</definedName>
    <definedName name="wrn.NGS_PROV." hidden="1">{#N/A,#N/A,FALSE,"TITLEPG";#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NH._.Pilot._.Customer._.Profiles." hidden="1">{#N/A,#N/A,TRUE,"Rate P&amp;L";#N/A,#N/A,TRUE,"P&amp;L water";#N/A,#N/A,TRUE,"P&amp;L SH&amp;W";#N/A,#N/A,TRUE,"Rate G";#N/A,#N/A,TRUE,"Rate GV";#N/A,#N/A,TRUE,"Rate LG"}</definedName>
    <definedName name="wrn.NH._.Pilot._.Customer._.Profiles._1" hidden="1">{#N/A,#N/A,TRUE,"Rate P&amp;L";#N/A,#N/A,TRUE,"P&amp;L water";#N/A,#N/A,TRUE,"P&amp;L SH&amp;W";#N/A,#N/A,TRUE,"Rate G";#N/A,#N/A,TRUE,"Rate GV";#N/A,#N/A,TRUE,"Rate LG"}</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Print." hidden="1">{#N/A,#N/A,FALSE,"Assumptions ";#N/A,#N/A,FALSE,"Maintenance";#N/A,#N/A,FALSE,"100MW INC";#N/A,#N/A,FALSE,"100MW DEC";#N/A,#N/A,FALSE,"STFUEL 1%";#N/A,#N/A,FALSE,"STFUEL NG"}</definedName>
    <definedName name="wrn.Print._1" hidden="1">{#N/A,#N/A,FALSE,"Assumptions ";#N/A,#N/A,FALSE,"Maintenance";#N/A,#N/A,FALSE,"100MW INC";#N/A,#N/A,FALSE,"100MW DEC";#N/A,#N/A,FALSE,"STFUEL 1%";#N/A,#N/A,FALSE,"STFUEL NG"}</definedName>
    <definedName name="wrn.PrintWorkbook." hidden="1">{"Index",#N/A,FALSE,"Index"}</definedName>
    <definedName name="wrn.PSNH_GL." hidden="1">{#N/A,#N/A,FALSE,"GLDwnLoad"}</definedName>
    <definedName name="wrn.PSNH_INPUTS." hidden="1">{#N/A,#N/A,FALSE,"OTHERINPUTS";#N/A,#N/A,FALSE,"DITRATEINPUTS";#N/A,#N/A,FALSE,"SUPPLIEDADJINPUT";#N/A,#N/A,FALSE,"TIMINGDIFFINPUTS";#N/A,#N/A,FALSE,"BR&amp;SUPADJ."}</definedName>
    <definedName name="wrn.PSNH_PROV."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REPORT." hidden="1">{"PRN1",#N/A,FALSE,"REPORT";"PRN2",#N/A,FALSE,"REPORT";"PRNA",#N/A,FALSE,"SALE200";"PRNB",#N/A,FALSE,"SALE200";"PRND",#N/A,FALSE,"SALE400";"PRNC",#N/A,FALSE,"SALE400"}</definedName>
    <definedName name="wrn.REPORT._1" hidden="1">{"PRN1",#N/A,FALSE,"REPORT";"PRN2",#N/A,FALSE,"REPORT";"PRNA",#N/A,FALSE,"SALE200";"PRNB",#N/A,FALSE,"SALE200";"PRND",#N/A,FALSE,"SALE400";"PRNC",#N/A,FALSE,"SALE400"}</definedName>
    <definedName name="wrn.Report_PR_1.">{"PR1","pr1",TRUE,"Sch PR-1"}</definedName>
    <definedName name="wrn.ROR_MEMO." hidden="1">{#N/A,#N/A,FALSE,"RORMEMO";#N/A,#N/A,FALSE,"RORSUMMARY";#N/A,#N/A,FALSE,"RORDETAIL"}</definedName>
    <definedName name="wrn.ROR_MEMO._1" hidden="1">{#N/A,#N/A,FALSE,"RORMEMO";#N/A,#N/A,FALSE,"RORSUMMARY";#N/A,#N/A,FALSE,"RORDETAIL"}</definedName>
    <definedName name="wrn.SELECT_GL." hidden="1">{#N/A,#N/A,FALSE,"GLDwnLoad"}</definedName>
    <definedName name="wrn.SELECT_INPUTS." hidden="1">{#N/A,#N/A,FALSE,"OTHERINPUTS";#N/A,#N/A,FALSE,"SUPPLIEDADJINPUT";#N/A,#N/A,FALSE,"BR&amp;SUPADJ."}</definedName>
    <definedName name="wrn.SELECT_PROV." hidden="1">{#N/A,#N/A,FALSE,"TITLEPG";#N/A,#N/A,FALSE,"INDEX";#N/A,#N/A,FALSE,"BKTAXINCOME";#N/A,#N/A,FALSE,"FITCALC";#N/A,#N/A,FALSE,"CCBT";#N/A,#N/A,FALSE,"MET";#N/A,#N/A,FALSE,"New York";#N/A,#N/A,FALSE,"New Jersey";#N/A,#N/A,FALSE,"Penn";#N/A,#N/A,FALSE,"PERMDIFFEVENTS";#N/A,#N/A,FALSE,"TIMDIFFEVENTS";#N/A,#N/A,FALSE,"DEPREC";#N/A,#N/A,FALSE,"PERMDIFF";#N/A,#N/A,FALSE,"OPTIMDIFF";#N/A,#N/A,FALSE,"NONOPTIMDIFF";#N/A,#N/A,FALSE,"Deferred Tax Analysis";#N/A,#N/A,FALSE,"Def Tax Entry";#N/A,#N/A,FALSE,"DITSUM";#N/A,#N/A,FALSE,"Tax Reserve";#N/A,#N/A,FALSE,"ETR";#N/A,#N/A,FALSE,"CRYTDACREC";#N/A,#N/A,FALSE,"PRYTDACREC";#N/A,#N/A,FALSE,"SYSJRNL"}</definedName>
    <definedName name="wrn.Walingfd." hidden="1">{"Rates",#N/A,FALSE,"Rates";"Energy",#N/A,FALSE,"Energy";"Costs",#N/A,FALSE,"Costs";"Summary",#N/A,FALSE,"Summary"}</definedName>
    <definedName name="wrn.Walingfd._1" hidden="1">{"Rates",#N/A,FALSE,"Rates";"Energy",#N/A,FALSE,"Energy";"Costs",#N/A,FALSE,"Costs";"Summary",#N/A,FALSE,"Summary"}</definedName>
    <definedName name="wrn.WMECO_GL." hidden="1">{#N/A,#N/A,FALSE,"GLDwnLoad"}</definedName>
    <definedName name="wrn.WMECO_GL._1" hidden="1">{#N/A,#N/A,FALSE,"GLDwnLoad"}</definedName>
    <definedName name="wrn.WMECO_INPUTS." hidden="1">{#N/A,#N/A,FALSE,"OTHERINPUTS";#N/A,#N/A,FALSE,"DITRATEINPUTS";#N/A,#N/A,FALSE,"SUPPLIEDADJINPUT";#N/A,#N/A,FALSE,"TIMINGDIFFINPUTS";#N/A,#N/A,FALSE,"BR&amp;SUPADJ."}</definedName>
    <definedName name="wrn.WMECO_INPUTS._1" hidden="1">{#N/A,#N/A,FALSE,"OTHERINPUTS";#N/A,#N/A,FALSE,"DITRATEINPUTS";#N/A,#N/A,FALSE,"SUPPLIEDADJINPUT";#N/A,#N/A,FALSE,"TIMINGDIFFINPUTS";#N/A,#N/A,FALSE,"BR&amp;SUPADJ."}</definedName>
    <definedName name="wrn.WMECO_PROV."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MECO_PROV._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xnh.xcust.xprof" hidden="1">{#N/A,#N/A,TRUE,"Rate P&amp;L";#N/A,#N/A,TRUE,"P&amp;L water";#N/A,#N/A,TRUE,"P&amp;L SH&amp;W";#N/A,#N/A,TRUE,"Rate G";#N/A,#N/A,TRUE,"Rate GV";#N/A,#N/A,TRUE,"Rate LG"}</definedName>
    <definedName name="wrn.xnh.xcust.xprof_1" hidden="1">{#N/A,#N/A,TRUE,"Rate P&amp;L";#N/A,#N/A,TRUE,"P&amp;L water";#N/A,#N/A,TRUE,"P&amp;L SH&amp;W";#N/A,#N/A,TRUE,"Rate G";#N/A,#N/A,TRUE,"Rate GV";#N/A,#N/A,TRUE,"Rate LG"}</definedName>
    <definedName name="wrn.xrep" hidden="1">{"PRN1",#N/A,FALSE,"REPORT";"PRN2",#N/A,FALSE,"REPORT";"PRNA",#N/A,FALSE,"SALE200";"PRNB",#N/A,FALSE,"SALE200";"PRND",#N/A,FALSE,"SALE400";"PRNC",#N/A,FALSE,"SALE400"}</definedName>
    <definedName name="wrn.xrep_1" hidden="1">{"PRN1",#N/A,FALSE,"REPORT";"PRN2",#N/A,FALSE,"REPORT";"PRNA",#N/A,FALSE,"SALE200";"PRNB",#N/A,FALSE,"SALE200";"PRND",#N/A,FALSE,"SALE400";"PRNC",#N/A,FALSE,"SALE400"}</definedName>
    <definedName name="X2000FebYTDVAR_Scenario_2__List">#REF!</definedName>
    <definedName name="xfghfghygjytj">40269.094375</definedName>
    <definedName name="xnewname" hidden="1">{#N/A,#N/A,TRUE,"Rate P&amp;L";#N/A,#N/A,TRUE,"P&amp;L water";#N/A,#N/A,TRUE,"P&amp;L SH&amp;W";#N/A,#N/A,TRUE,"Rate G";#N/A,#N/A,TRUE,"Rate GV";#N/A,#N/A,TRUE,"Rate LG"}</definedName>
    <definedName name="xnewname_1" hidden="1">{#N/A,#N/A,TRUE,"Rate P&amp;L";#N/A,#N/A,TRUE,"P&amp;L water";#N/A,#N/A,TRUE,"P&amp;L SH&amp;W";#N/A,#N/A,TRUE,"Rate G";#N/A,#N/A,TRUE,"Rate GV";#N/A,#N/A,TRUE,"Rate LG"}</definedName>
    <definedName name="xoldname" hidden="1">{#N/A,#N/A,TRUE,"Rate P&amp;L";#N/A,#N/A,TRUE,"P&amp;L water";#N/A,#N/A,TRUE,"P&amp;L SH&amp;W";#N/A,#N/A,TRUE,"Rate G";#N/A,#N/A,TRUE,"Rate GV";#N/A,#N/A,TRUE,"Rate LG"}</definedName>
    <definedName name="xoldname_1" hidden="1">{#N/A,#N/A,TRUE,"Rate P&amp;L";#N/A,#N/A,TRUE,"P&amp;L water";#N/A,#N/A,TRUE,"P&amp;L SH&amp;W";#N/A,#N/A,TRUE,"Rate G";#N/A,#N/A,TRUE,"Rate GV";#N/A,#N/A,TRUE,"Rate LG"}</definedName>
    <definedName name="xxwhat" hidden="1">{#N/A,#N/A,TRUE,"Rate P&amp;L";#N/A,#N/A,TRUE,"P&amp;L water";#N/A,#N/A,TRUE,"P&amp;L SH&amp;W";#N/A,#N/A,TRUE,"Rate G";#N/A,#N/A,TRUE,"Rate GV";#N/A,#N/A,TRUE,"Rate LG"}</definedName>
    <definedName name="xxwhat_1" hidden="1">{#N/A,#N/A,TRUE,"Rate P&amp;L";#N/A,#N/A,TRUE,"P&amp;L water";#N/A,#N/A,TRUE,"P&amp;L SH&amp;W";#N/A,#N/A,TRUE,"Rate G";#N/A,#N/A,TRUE,"Rate GV";#N/A,#N/A,TRUE,"Rate LG"}</definedName>
    <definedName name="xxxxxxxxxxxx" hidden="1">{#N/A,#N/A,TRUE,"Rate P&amp;L";#N/A,#N/A,TRUE,"P&amp;L water";#N/A,#N/A,TRUE,"P&amp;L SH&amp;W";#N/A,#N/A,TRUE,"Rate G";#N/A,#N/A,TRUE,"Rate GV";#N/A,#N/A,TRUE,"Rate LG"}</definedName>
    <definedName name="xxxxxxxxxxxx_1" hidden="1">{#N/A,#N/A,TRUE,"Rate P&amp;L";#N/A,#N/A,TRUE,"P&amp;L water";#N/A,#N/A,TRUE,"P&amp;L SH&amp;W";#N/A,#N/A,TRUE,"Rate G";#N/A,#N/A,TRUE,"Rate GV";#N/A,#N/A,TRUE,"Rate LG"}</definedName>
    <definedName name="YEAR">[16]OTHERINPUTS!$G$7</definedName>
    <definedName name="yjuyyukyukyukuk">"V2010-03-31"</definedName>
    <definedName name="yjyujuyjfuyjf">"V00005"</definedName>
    <definedName name="ytjtyjtyjytj">"V2003-07-01"</definedName>
    <definedName name="ytyyyyyyyyyyyyy"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0" i="1" l="1"/>
  <c r="R90" i="1"/>
  <c r="P90" i="1"/>
  <c r="L90" i="1"/>
  <c r="J90" i="1"/>
  <c r="H90" i="1"/>
  <c r="F90" i="1"/>
  <c r="D90" i="1"/>
  <c r="D92" i="1" s="1"/>
  <c r="Z89" i="1"/>
  <c r="X89" i="1"/>
  <c r="Z88" i="1"/>
  <c r="X88" i="1"/>
  <c r="X87" i="1"/>
  <c r="Z87" i="1" s="1"/>
  <c r="X86" i="1"/>
  <c r="Z86" i="1" s="1"/>
  <c r="X85" i="1"/>
  <c r="X90" i="1" s="1"/>
  <c r="Z84" i="1"/>
  <c r="X84" i="1"/>
  <c r="N83" i="1"/>
  <c r="Z83" i="1" s="1"/>
  <c r="V82" i="1"/>
  <c r="Z82" i="1" s="1"/>
  <c r="Z81" i="1"/>
  <c r="V81" i="1"/>
  <c r="V80" i="1"/>
  <c r="Z80" i="1" s="1"/>
  <c r="V79" i="1"/>
  <c r="Z79" i="1" s="1"/>
  <c r="V78" i="1"/>
  <c r="X75" i="1"/>
  <c r="V75" i="1"/>
  <c r="R75" i="1"/>
  <c r="P75" i="1"/>
  <c r="N75" i="1"/>
  <c r="L75" i="1"/>
  <c r="L92" i="1" s="1"/>
  <c r="J75" i="1"/>
  <c r="J92" i="1" s="1"/>
  <c r="H75" i="1"/>
  <c r="F75" i="1"/>
  <c r="D75" i="1"/>
  <c r="Z74" i="1"/>
  <c r="T73" i="1"/>
  <c r="T75" i="1" s="1"/>
  <c r="X70" i="1"/>
  <c r="V70" i="1"/>
  <c r="T70" i="1"/>
  <c r="R70" i="1"/>
  <c r="P70" i="1"/>
  <c r="N70" i="1"/>
  <c r="L70" i="1"/>
  <c r="J70" i="1"/>
  <c r="H70" i="1"/>
  <c r="F70" i="1"/>
  <c r="D70" i="1"/>
  <c r="Z69" i="1"/>
  <c r="Z70" i="1" s="1"/>
  <c r="Z68" i="1"/>
  <c r="X65" i="1"/>
  <c r="V65" i="1"/>
  <c r="T65" i="1"/>
  <c r="R65" i="1"/>
  <c r="P65" i="1"/>
  <c r="N65" i="1"/>
  <c r="L65" i="1"/>
  <c r="J65" i="1"/>
  <c r="F65" i="1"/>
  <c r="D65" i="1"/>
  <c r="Z64" i="1"/>
  <c r="Z63" i="1"/>
  <c r="H63" i="1"/>
  <c r="H65" i="1" s="1"/>
  <c r="X60" i="1"/>
  <c r="V60" i="1"/>
  <c r="T60" i="1"/>
  <c r="R60" i="1"/>
  <c r="P60" i="1"/>
  <c r="N60" i="1"/>
  <c r="L60" i="1"/>
  <c r="J60" i="1"/>
  <c r="H60" i="1"/>
  <c r="F60" i="1"/>
  <c r="D60" i="1"/>
  <c r="Z59" i="1"/>
  <c r="Z58" i="1"/>
  <c r="Z60" i="1" s="1"/>
  <c r="A56" i="1"/>
  <c r="P53" i="1"/>
  <c r="V51" i="1"/>
  <c r="T51" i="1"/>
  <c r="R51" i="1"/>
  <c r="P51" i="1"/>
  <c r="N51" i="1"/>
  <c r="L51" i="1"/>
  <c r="L53" i="1" s="1"/>
  <c r="H51" i="1"/>
  <c r="F51" i="1"/>
  <c r="D51" i="1"/>
  <c r="Z50" i="1"/>
  <c r="J49" i="1"/>
  <c r="Z49" i="1" s="1"/>
  <c r="J48" i="1"/>
  <c r="Z48" i="1" s="1"/>
  <c r="Z47" i="1"/>
  <c r="J47" i="1"/>
  <c r="J46" i="1"/>
  <c r="Z46" i="1" s="1"/>
  <c r="X45" i="1"/>
  <c r="Z45" i="1" s="1"/>
  <c r="X44" i="1"/>
  <c r="Z44" i="1" s="1"/>
  <c r="X43" i="1"/>
  <c r="Z43" i="1" s="1"/>
  <c r="Z42" i="1"/>
  <c r="X42" i="1"/>
  <c r="X51" i="1" s="1"/>
  <c r="X39" i="1"/>
  <c r="V39" i="1"/>
  <c r="T39" i="1"/>
  <c r="R39" i="1"/>
  <c r="P39" i="1"/>
  <c r="N39" i="1"/>
  <c r="L39" i="1"/>
  <c r="J39" i="1"/>
  <c r="H39" i="1"/>
  <c r="F39" i="1"/>
  <c r="D39" i="1"/>
  <c r="Z38" i="1"/>
  <c r="Z37" i="1"/>
  <c r="V34" i="1"/>
  <c r="T34" i="1"/>
  <c r="R34" i="1"/>
  <c r="P34" i="1"/>
  <c r="N34" i="1"/>
  <c r="L34" i="1"/>
  <c r="J34" i="1"/>
  <c r="H34" i="1"/>
  <c r="F34" i="1"/>
  <c r="D34" i="1"/>
  <c r="X33" i="1"/>
  <c r="Z33" i="1" s="1"/>
  <c r="X32" i="1"/>
  <c r="X27" i="1"/>
  <c r="V27" i="1"/>
  <c r="T27" i="1"/>
  <c r="R27" i="1"/>
  <c r="P27" i="1"/>
  <c r="N27" i="1"/>
  <c r="L27" i="1"/>
  <c r="F27" i="1"/>
  <c r="D27" i="1"/>
  <c r="D29" i="1" s="1"/>
  <c r="A27" i="1"/>
  <c r="A28" i="1" s="1"/>
  <c r="A30" i="1" s="1"/>
  <c r="A34" i="1" s="1"/>
  <c r="Z26" i="1"/>
  <c r="X26" i="1"/>
  <c r="X25" i="1"/>
  <c r="Z25" i="1" s="1"/>
  <c r="J24" i="1"/>
  <c r="Z24" i="1" s="1"/>
  <c r="H23" i="1"/>
  <c r="H27" i="1" s="1"/>
  <c r="J22" i="1"/>
  <c r="Z22" i="1" s="1"/>
  <c r="J21" i="1"/>
  <c r="Z21" i="1" s="1"/>
  <c r="J20" i="1"/>
  <c r="D15" i="1"/>
  <c r="F15" i="1" s="1"/>
  <c r="H15" i="1" s="1"/>
  <c r="J15" i="1" s="1"/>
  <c r="L15" i="1" s="1"/>
  <c r="N15" i="1" s="1"/>
  <c r="P15" i="1" s="1"/>
  <c r="R15" i="1" s="1"/>
  <c r="T15" i="1" s="1"/>
  <c r="V15" i="1" s="1"/>
  <c r="X53" i="1" l="1"/>
  <c r="N53" i="1"/>
  <c r="Z85" i="1"/>
  <c r="F92" i="1"/>
  <c r="Z39" i="1"/>
  <c r="X92" i="1"/>
  <c r="J27" i="1"/>
  <c r="R53" i="1"/>
  <c r="T53" i="1"/>
  <c r="D53" i="1"/>
  <c r="V53" i="1"/>
  <c r="F53" i="1"/>
  <c r="N90" i="1"/>
  <c r="N92" i="1" s="1"/>
  <c r="N97" i="1" s="1"/>
  <c r="X34" i="1"/>
  <c r="H53" i="1"/>
  <c r="H92" i="1"/>
  <c r="V90" i="1"/>
  <c r="V92" i="1" s="1"/>
  <c r="V97" i="1" s="1"/>
  <c r="P92" i="1"/>
  <c r="P97" i="1" s="1"/>
  <c r="Z65" i="1"/>
  <c r="R92" i="1"/>
  <c r="R97" i="1" s="1"/>
  <c r="Z51" i="1"/>
  <c r="T92" i="1"/>
  <c r="T97" i="1" s="1"/>
  <c r="Z23" i="1"/>
  <c r="Z32" i="1"/>
  <c r="Z34" i="1" s="1"/>
  <c r="J51" i="1"/>
  <c r="J53" i="1" s="1"/>
  <c r="Z78" i="1"/>
  <c r="Z90" i="1" s="1"/>
  <c r="Z92" i="1" s="1"/>
  <c r="Z73" i="1"/>
  <c r="Z75" i="1" s="1"/>
  <c r="Z20" i="1"/>
  <c r="Z27" i="1" s="1"/>
  <c r="Z53" i="1" l="1"/>
</calcChain>
</file>

<file path=xl/sharedStrings.xml><?xml version="1.0" encoding="utf-8"?>
<sst xmlns="http://schemas.openxmlformats.org/spreadsheetml/2006/main" count="144" uniqueCount="141">
  <si>
    <t>Annual Transmission Revenue Requirements (ATRR)</t>
  </si>
  <si>
    <t>Per Appendix A To Attachment F of the ISO New England Inc. Open Access Transmission Tariff</t>
  </si>
  <si>
    <t>Revenue Credits</t>
  </si>
  <si>
    <t>Attachment 2</t>
  </si>
  <si>
    <t>Input Cells are Shaded Yellow</t>
  </si>
  <si>
    <t>(K)</t>
  </si>
  <si>
    <t>(L)  = Sum (B) thru (K)</t>
  </si>
  <si>
    <t>(M)</t>
  </si>
  <si>
    <t>Revenues Credit To</t>
  </si>
  <si>
    <t>ISO-NE OATT Revenues Collected from:</t>
  </si>
  <si>
    <t>Line 
No.</t>
  </si>
  <si>
    <t xml:space="preserve">Line Item </t>
  </si>
  <si>
    <t>Amount</t>
  </si>
  <si>
    <t xml:space="preserve">To Appendix A </t>
  </si>
  <si>
    <t>Regional Service To Att. 1 of App. B</t>
  </si>
  <si>
    <t xml:space="preserve">Local Service
 To Att. 2 of App. B </t>
  </si>
  <si>
    <t xml:space="preserve">Schedule 12C Costs To Att. 3 of App. B </t>
  </si>
  <si>
    <t>Regional Service 
(Att. 1 of App. B W/S 5)</t>
  </si>
  <si>
    <t>Local Service 
(Att. 2 of App. B W/S 4)</t>
  </si>
  <si>
    <t>Schedule 12C Costs 
(Att. 3 of App. B W/S 5)</t>
  </si>
  <si>
    <t>ISO-NE OATT, Schedule 1, Scheduling, System Control and Dispatch service</t>
  </si>
  <si>
    <t>ISO-NE OATT, Schedule 20A, PhaseI/II HVDC-TF Service</t>
  </si>
  <si>
    <t>Retail Customer Recovery (e)</t>
  </si>
  <si>
    <t>Total</t>
  </si>
  <si>
    <t>Reference</t>
  </si>
  <si>
    <r>
      <t>FERC Account No. 454</t>
    </r>
    <r>
      <rPr>
        <sz val="10"/>
        <rFont val="Times New Roman"/>
        <family val="1"/>
      </rPr>
      <t xml:space="preserve"> (d)</t>
    </r>
  </si>
  <si>
    <t>2a</t>
  </si>
  <si>
    <t>AT&amp;T Right of Way</t>
  </si>
  <si>
    <t>2b</t>
  </si>
  <si>
    <t>Easements (non-PTF)</t>
  </si>
  <si>
    <t>2c</t>
  </si>
  <si>
    <t>WF Wyman #4 (non-PTF)</t>
  </si>
  <si>
    <t>2d</t>
  </si>
  <si>
    <t>WF Wyman #4 (PTF)</t>
  </si>
  <si>
    <t>2e</t>
  </si>
  <si>
    <t xml:space="preserve">Brookfield </t>
  </si>
  <si>
    <t>2f</t>
  </si>
  <si>
    <t>Bangor Hydro Schedule 1</t>
  </si>
  <si>
    <t xml:space="preserve">2g </t>
  </si>
  <si>
    <t>Distribution</t>
  </si>
  <si>
    <t>Total (Sum Lines 2a thru 2[g]) (b)</t>
  </si>
  <si>
    <t>FF1 Page 300.19b</t>
  </si>
  <si>
    <r>
      <t>FERC Account No. 456</t>
    </r>
    <r>
      <rPr>
        <sz val="10"/>
        <rFont val="Times New Roman"/>
        <family val="1"/>
      </rPr>
      <t xml:space="preserve"> (f)</t>
    </r>
  </si>
  <si>
    <t>Support Revenues</t>
  </si>
  <si>
    <t>6a</t>
  </si>
  <si>
    <t>MEPCO Apex Sch1</t>
  </si>
  <si>
    <t>6[]</t>
  </si>
  <si>
    <t>Microwave Support</t>
  </si>
  <si>
    <t>Total (Sum Lines 6a thru 6[]) (b)</t>
  </si>
  <si>
    <t>Short-term Service Under the OATT (Non Firm)</t>
  </si>
  <si>
    <t>8a</t>
  </si>
  <si>
    <t>8[]</t>
  </si>
  <si>
    <t>Total (Sum Lines 8a thru 8[]) (b)</t>
  </si>
  <si>
    <t>Other Revenues</t>
  </si>
  <si>
    <t>10a</t>
  </si>
  <si>
    <t xml:space="preserve">Regulatory Asset &amp; Liabilities Amortization </t>
  </si>
  <si>
    <t>10b</t>
  </si>
  <si>
    <t>Regulatory Asset &amp; Liabilities Deferrals</t>
  </si>
  <si>
    <t>10c</t>
  </si>
  <si>
    <t>Mechanism</t>
  </si>
  <si>
    <t>10d</t>
  </si>
  <si>
    <t>Other Distribution Revenue</t>
  </si>
  <si>
    <t>10e</t>
  </si>
  <si>
    <t>Interconnection Support Charge Sched 14-</t>
  </si>
  <si>
    <t>10f</t>
  </si>
  <si>
    <t>Interconnection Fees</t>
  </si>
  <si>
    <t>10g</t>
  </si>
  <si>
    <t>Misc Project Billing</t>
  </si>
  <si>
    <t>10h</t>
  </si>
  <si>
    <t>Other Items Less than $250K</t>
  </si>
  <si>
    <t>10[]</t>
  </si>
  <si>
    <t>Total (Sum Lines 10a thru 10h (b)</t>
  </si>
  <si>
    <t>Total (Sum Lines 7 + 9 + 11)</t>
  </si>
  <si>
    <t>FF1 Page 300.21b</t>
  </si>
  <si>
    <t>FERC Account No. 456.1</t>
  </si>
  <si>
    <t>15a</t>
  </si>
  <si>
    <t>15[]</t>
  </si>
  <si>
    <t>Total (Sum Lines 15a thru 15[]) (b)</t>
  </si>
  <si>
    <t>17a</t>
  </si>
  <si>
    <t>Through or Out Revenues</t>
  </si>
  <si>
    <t>17[]</t>
  </si>
  <si>
    <t>Total (Sum Lines 17a thru 17[a]) (b)</t>
  </si>
  <si>
    <t>Transmission Revenue from MEPCO Grandfathered TSA</t>
  </si>
  <si>
    <t>19a</t>
  </si>
  <si>
    <t>19[]</t>
  </si>
  <si>
    <t>Total (Sum Lines 19a thru 19[]) (b)</t>
  </si>
  <si>
    <t>Scheduling and Dispatch</t>
  </si>
  <si>
    <t>21a</t>
  </si>
  <si>
    <t>Regional Schedule 1 Revenues</t>
  </si>
  <si>
    <t>21[]</t>
  </si>
  <si>
    <t>Total (Sum Lines 21a thru 21[a]) (b)</t>
  </si>
  <si>
    <t>23a</t>
  </si>
  <si>
    <t>HQ HVDC Phase I/II - Brookfield Energy Marketing</t>
  </si>
  <si>
    <t>23b</t>
  </si>
  <si>
    <t>HQ HVDC Phase I/II - HQ Energy Services US</t>
  </si>
  <si>
    <t>23c</t>
  </si>
  <si>
    <t>HQ HVDC Phase I/II - Vitol</t>
  </si>
  <si>
    <t>23d</t>
  </si>
  <si>
    <t>HQ HVDC Phase I/II - MAG</t>
  </si>
  <si>
    <t>23e</t>
  </si>
  <si>
    <t>HQ HVDC Phase I/II - Nalcor</t>
  </si>
  <si>
    <t>23f</t>
  </si>
  <si>
    <t>Regional Network Service</t>
  </si>
  <si>
    <t>23g</t>
  </si>
  <si>
    <t>Residential Transmission Sales</t>
  </si>
  <si>
    <t>23h</t>
  </si>
  <si>
    <t>Commercial Transmission Sales</t>
  </si>
  <si>
    <t>23i</t>
  </si>
  <si>
    <t>Industrial Transmission Sales</t>
  </si>
  <si>
    <t>23k</t>
  </si>
  <si>
    <t>Lighting Transmission Sales</t>
  </si>
  <si>
    <t>23l</t>
  </si>
  <si>
    <t>Wholesale Transmission Sales</t>
  </si>
  <si>
    <t>23m</t>
  </si>
  <si>
    <t>Regulatory Transmission Revenues</t>
  </si>
  <si>
    <t>Total (Sum Lines 23a thru 23[m] (b)</t>
  </si>
  <si>
    <t>Total (Sum Lines 16 + 18 + 20 + 22 + 24)</t>
  </si>
  <si>
    <t>FF1 Page 300.22b</t>
  </si>
  <si>
    <t>Intracompany Revenues</t>
  </si>
  <si>
    <t>Total Transmission of Electric (Line 25 + Line 27) (c)</t>
  </si>
  <si>
    <t>Notes:</t>
  </si>
  <si>
    <t>(a)</t>
  </si>
  <si>
    <t>Enter credit balances as negatives.</t>
  </si>
  <si>
    <t>(b)</t>
  </si>
  <si>
    <t xml:space="preserve">Total equals the sum of sublines a through [], where [] is the last subline denoted by a letter.  The PTO may add or remove sublines without a FPA Section 205 filing. </t>
  </si>
  <si>
    <t>(c)</t>
  </si>
  <si>
    <t>Total includes Intracompany revenues, which are a component of the revenues included in the Annual True-up calculation.</t>
  </si>
  <si>
    <t>(d)</t>
  </si>
  <si>
    <t>VTransco allocates rents 65% to Regional Service and 35% to Local Service.</t>
  </si>
  <si>
    <t>(e)</t>
  </si>
  <si>
    <t>Includes recovery of the 1991 Transmission Agreement governing transmission service provided by VTransco to electric utilities furnishing service within the state of Vermont and to the Vermont Department of Public Service.</t>
  </si>
  <si>
    <t>(f)</t>
  </si>
  <si>
    <t>For CMP and UI only, affiliate revenues are allocated between Attachments 1 – 3 of Appendix B using the allocation factors provided in Appendix B (Allocations), W/S 2.</t>
  </si>
  <si>
    <t>Central Maine Power Company (CMP)</t>
  </si>
  <si>
    <t>2023 ISO New England Inc. Transmission, Markets and Services Tariff</t>
  </si>
  <si>
    <t>Docket No. ER20-2054</t>
  </si>
  <si>
    <t>Office of Public Advocate (OMPA)</t>
  </si>
  <si>
    <t>Page1</t>
  </si>
  <si>
    <t>OMPA-CMP-1-6 Attachment 1</t>
  </si>
  <si>
    <t>Central Maine Power Company</t>
  </si>
  <si>
    <t xml:space="preserve">For Costs in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</si>
</sst>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0"/>
      <name val="Times New Roman"/>
      <family val="1"/>
    </font>
    <font>
      <sz val="10"/>
      <name val="Arial"/>
      <family val="2"/>
    </font>
    <font>
      <sz val="10"/>
      <name val="Times New Roman"/>
      <family val="1"/>
    </font>
    <font>
      <b/>
      <u/>
      <sz val="10"/>
      <name val="Times New Roman"/>
      <family val="1"/>
    </font>
    <font>
      <sz val="11"/>
      <name val="Calibri"/>
      <family val="2"/>
      <scheme val="minor"/>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0" fontId="1" fillId="0" borderId="0"/>
  </cellStyleXfs>
  <cellXfs count="49">
    <xf numFmtId="0" fontId="0" fillId="0" borderId="0" xfId="0"/>
    <xf numFmtId="0" fontId="4" fillId="0" borderId="0" xfId="3" applyFont="1"/>
    <xf numFmtId="0" fontId="2" fillId="0" borderId="0" xfId="0" applyFont="1" applyAlignment="1">
      <alignment horizontal="center"/>
    </xf>
    <xf numFmtId="0" fontId="4" fillId="0" borderId="0" xfId="3" applyFont="1" applyAlignment="1">
      <alignment horizontal="center"/>
    </xf>
    <xf numFmtId="0" fontId="4" fillId="2" borderId="0" xfId="0" applyFont="1" applyFill="1" applyAlignment="1">
      <alignment horizontal="left"/>
    </xf>
    <xf numFmtId="164" fontId="4" fillId="0" borderId="0" xfId="1" applyNumberFormat="1" applyFont="1" applyAlignment="1">
      <alignment horizontal="center"/>
    </xf>
    <xf numFmtId="0" fontId="4" fillId="0" borderId="0" xfId="3" applyFont="1" applyAlignment="1">
      <alignment horizontal="center" wrapText="1"/>
    </xf>
    <xf numFmtId="0" fontId="2" fillId="0" borderId="4" xfId="3" applyFont="1" applyBorder="1" applyAlignment="1">
      <alignment horizontal="center" wrapText="1"/>
    </xf>
    <xf numFmtId="0" fontId="2" fillId="0" borderId="4" xfId="2" applyNumberFormat="1" applyFont="1" applyFill="1" applyBorder="1" applyAlignment="1">
      <alignment horizontal="center" wrapText="1"/>
    </xf>
    <xf numFmtId="0" fontId="2" fillId="0" borderId="0" xfId="4" applyFont="1" applyAlignment="1">
      <alignment horizontal="center" wrapText="1"/>
    </xf>
    <xf numFmtId="0" fontId="2" fillId="0" borderId="4" xfId="1" applyNumberFormat="1" applyFont="1" applyFill="1" applyBorder="1" applyAlignment="1">
      <alignment horizontal="center" wrapText="1"/>
    </xf>
    <xf numFmtId="0" fontId="2" fillId="0" borderId="4" xfId="4" applyFont="1" applyBorder="1" applyAlignment="1">
      <alignment horizontal="center" wrapText="1"/>
    </xf>
    <xf numFmtId="0" fontId="4" fillId="0" borderId="0" xfId="3" applyFont="1" applyAlignment="1">
      <alignment wrapText="1"/>
    </xf>
    <xf numFmtId="0" fontId="2" fillId="0" borderId="0" xfId="3" applyFont="1" applyAlignment="1">
      <alignment horizontal="center" wrapText="1"/>
    </xf>
    <xf numFmtId="0" fontId="2" fillId="0" borderId="0" xfId="2" applyNumberFormat="1" applyFont="1" applyFill="1" applyBorder="1" applyAlignment="1">
      <alignment wrapText="1"/>
    </xf>
    <xf numFmtId="0" fontId="2" fillId="0" borderId="0" xfId="1" applyNumberFormat="1" applyFont="1" applyFill="1" applyBorder="1" applyAlignment="1">
      <alignment horizontal="center" wrapText="1"/>
    </xf>
    <xf numFmtId="0" fontId="2" fillId="0" borderId="0" xfId="1" applyNumberFormat="1" applyFont="1" applyFill="1" applyBorder="1" applyAlignment="1">
      <alignment wrapText="1"/>
    </xf>
    <xf numFmtId="0" fontId="5" fillId="0" borderId="0" xfId="2" applyNumberFormat="1" applyFont="1" applyFill="1" applyBorder="1"/>
    <xf numFmtId="0" fontId="2" fillId="0" borderId="0" xfId="4" applyFont="1" applyAlignment="1">
      <alignment horizontal="center"/>
    </xf>
    <xf numFmtId="164" fontId="2" fillId="0" borderId="0" xfId="1" applyNumberFormat="1" applyFont="1" applyFill="1" applyBorder="1" applyAlignment="1">
      <alignment horizontal="center" wrapText="1"/>
    </xf>
    <xf numFmtId="37" fontId="2" fillId="0" borderId="0" xfId="1" applyNumberFormat="1" applyFont="1" applyFill="1" applyBorder="1" applyAlignment="1">
      <alignment horizontal="center" wrapText="1"/>
    </xf>
    <xf numFmtId="0" fontId="4" fillId="2" borderId="0" xfId="0" applyFont="1" applyFill="1" applyAlignment="1">
      <alignment horizontal="center"/>
    </xf>
    <xf numFmtId="0" fontId="4" fillId="2" borderId="0" xfId="5" applyFont="1" applyFill="1" applyAlignment="1">
      <alignment horizontal="left"/>
    </xf>
    <xf numFmtId="164" fontId="4" fillId="2" borderId="0" xfId="1" applyNumberFormat="1" applyFont="1" applyFill="1" applyAlignment="1">
      <alignment horizontal="center"/>
    </xf>
    <xf numFmtId="164" fontId="4" fillId="0" borderId="0" xfId="3" applyNumberFormat="1" applyFont="1"/>
    <xf numFmtId="164" fontId="4" fillId="2" borderId="0" xfId="1" applyNumberFormat="1" applyFont="1" applyFill="1" applyAlignment="1">
      <alignment horizontal="left" wrapText="1"/>
    </xf>
    <xf numFmtId="0" fontId="4" fillId="0" borderId="0" xfId="0" applyFont="1" applyAlignment="1">
      <alignment horizontal="center"/>
    </xf>
    <xf numFmtId="0" fontId="4" fillId="0" borderId="0" xfId="0" applyFont="1" applyAlignment="1">
      <alignment horizontal="left"/>
    </xf>
    <xf numFmtId="164" fontId="4" fillId="0" borderId="5" xfId="1" applyNumberFormat="1" applyFont="1" applyBorder="1"/>
    <xf numFmtId="164" fontId="4" fillId="0" borderId="0" xfId="1" applyNumberFormat="1" applyFont="1" applyFill="1" applyAlignment="1">
      <alignment horizontal="center"/>
    </xf>
    <xf numFmtId="0" fontId="2" fillId="0" borderId="0" xfId="3" applyFont="1" applyAlignment="1">
      <alignment horizontal="left"/>
    </xf>
    <xf numFmtId="0" fontId="4" fillId="0" borderId="0" xfId="3" applyFont="1" applyAlignment="1">
      <alignment horizontal="left"/>
    </xf>
    <xf numFmtId="164" fontId="4" fillId="0" borderId="0" xfId="1" applyNumberFormat="1" applyFont="1" applyBorder="1"/>
    <xf numFmtId="0" fontId="2" fillId="0" borderId="0" xfId="0" applyFont="1" applyAlignment="1">
      <alignment horizontal="left"/>
    </xf>
    <xf numFmtId="164" fontId="4" fillId="0" borderId="5" xfId="1" applyNumberFormat="1" applyFont="1" applyFill="1" applyBorder="1" applyAlignment="1">
      <alignment horizontal="center"/>
    </xf>
    <xf numFmtId="164" fontId="4" fillId="0" borderId="0" xfId="1" applyNumberFormat="1" applyFont="1" applyFill="1" applyAlignment="1">
      <alignment horizontal="left" wrapText="1"/>
    </xf>
    <xf numFmtId="164" fontId="4" fillId="0" borderId="0" xfId="1" applyNumberFormat="1" applyFont="1" applyFill="1" applyBorder="1" applyAlignment="1">
      <alignment horizontal="center"/>
    </xf>
    <xf numFmtId="164" fontId="4" fillId="0" borderId="0" xfId="3" applyNumberFormat="1" applyFont="1" applyAlignment="1">
      <alignment horizontal="center"/>
    </xf>
    <xf numFmtId="0" fontId="4" fillId="2" borderId="0" xfId="3" applyFont="1" applyFill="1"/>
    <xf numFmtId="0" fontId="5" fillId="0" borderId="0" xfId="0" applyFont="1" applyAlignment="1">
      <alignment horizontal="left"/>
    </xf>
    <xf numFmtId="164" fontId="4" fillId="0" borderId="0" xfId="1" applyNumberFormat="1" applyFont="1" applyFill="1" applyBorder="1"/>
    <xf numFmtId="164" fontId="4" fillId="0" borderId="0" xfId="1" applyNumberFormat="1" applyFont="1" applyFill="1"/>
    <xf numFmtId="0" fontId="5" fillId="0" borderId="0" xfId="3" applyFont="1" applyAlignment="1">
      <alignment horizontal="center"/>
    </xf>
    <xf numFmtId="164" fontId="4" fillId="0" borderId="0" xfId="1" applyNumberFormat="1" applyFont="1"/>
    <xf numFmtId="0" fontId="6" fillId="0" borderId="0" xfId="0" applyFont="1"/>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2" fillId="0" borderId="0" xfId="0" applyFont="1" applyAlignment="1">
      <alignment horizontal="center"/>
    </xf>
  </cellXfs>
  <cellStyles count="6">
    <cellStyle name="Comma" xfId="1" builtinId="3"/>
    <cellStyle name="Comma [0]" xfId="2" builtinId="6"/>
    <cellStyle name="Normal" xfId="0" builtinId="0"/>
    <cellStyle name="Normal 13 2 2 4" xfId="5" xr:uid="{2CB6B925-2721-4173-ABEB-97FC7585203C}"/>
    <cellStyle name="Normal 2" xfId="4" xr:uid="{7750CE38-0CCC-49CC-B834-9239107F61FF}"/>
    <cellStyle name="Normal 4 2" xfId="3" xr:uid="{1234AF00-F032-42EC-A7DC-B138AB5755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u.com\Data\Controller\Trans%20Admin\Rate%20Calculations\NEPOOL\PTF%20RR\2006\True%20Up%20ROE%20Examp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CMPALL\Interconnection%20Agreements\RPA\Schedules\Attach%20B%20-%20RR%20Mode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doufekan\Desktop\Copy%20of%20Daily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ykpcm01200v01s\Dfs-Nyk\Nyk\DesktopPub\Common\IBD%20DCM%20Morning%20Meetings\weekl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adducif\Local%20Settings\Temporary%20Internet%20Files\OLKA3\~snapshot\2300_15-MAY-2007\~snapshot\2300_16-SEP-2005\Utility%20Spreads%20-%20new%20database%2011-16-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u.Com\Data\PLNTDPT\Plantval\PTF%20CONTRACT%202011-CURRENT\2015\Subs%20common%20ratios%20by%20yea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TX\Prov05\09_2005\Accruals\NGC%2009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TX\FAS109\Bal%20Sheet%20True-up\NGS%20Fas1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WPOWER\DEPTDATA\BILLING\PCBILLSS\MODB.XLW"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TEMP\solo9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WRK_GRP\PRICING\Transmission\PTF\2005\all_T_assets_Jan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eptdata\BUDGET\2005\BUD05TAB.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Startup" Target="CONADM/TEST/FCW/Data97/TRANC.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gacmag\LOCALS~1\Temp\Approximate%20calculation%20of%20PTF%20and%20non-PTF%20plant%20for%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SR\MARC\oatt%20exhibits\Interconnections\aecrileyssnonpt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WRK_GRP\PRICING\Transmission\PTF\2005\all_T_assets_Dec0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TX\Prov04\12_2004\Effective%20Tax%20Rate\naesco1204%20etr.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Startup" Target="CONADM/TEST/NUTRANS/TARIFFS/FIRM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X\FAS109\Bal%20Sheet%20True-up\NGC%20worked%20on%20version.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WRK_GRP\PRICING\Transmission\PTF\2002\corrected%20all_ptf2002%20UI%20Revisions%20After%20Audit-In%20Progres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FORECAST\DEPTDATA\2007-2011%20Forecast\WMECO\Revenues\Bud06TAB%20with%202005%20Norm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ACCTING\MI\REVENUES\Fuel\fuel.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eflinro\Local%20Settings\Temporary%20Internet%20Files\OLKB08\Local%20Settings\Temporary%20Internet%20Files\OLK1B3\Old%20Bank%20Group%20Fil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WRK_GRP\PRICING\Transmission\PTF\2005\all_T_assets_Mar0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ACCTING\MI\REVENUES2002\revanalMar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yangkm\My%20Documents\EFM\PSNH%20Forecast%202004-2008%20Delivery%20Rate%20reconciliatio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Nu.Com\Data\PLNTDPT\Plantval\PTF%20CONTRACT%202011-CURRENT\2014\2014%20PSNH\2014%20PSNH%20PTF%20Substations%20-%20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N:\WINDOWS\TEMP\RevRNS%20Rates%20for%20June%201%2098wo%20M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heflinro\Local%20Settings\Temporary%20Internet%20Files\OLKB08\Local%20Settings\Temporary%20Internet%20Files\OLK1B3\Old%20Energy%20Bank%20Group%20Fi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tranet.barcapint.com\dfs-amer\Power\Exelon%20Corp\2010-02%20Project%20Summit\Model\Valuation%20Model\Summit%20Valuation_vWork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PTDATA\MA%201-1-98%20Filing\WME95W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u.com\Data\T%20Rates\Rate%20Calcs\June%202022\Transition%20Forecast%20&amp;%20Transparency\T%20Ops%20-%202%20PIS%20Support\2022-2023%20PIS%20Exhibit%20-%202022-05-04%20-%20FINAL%20DRAFT%20%20with%20project%20detai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TING\MI\Monthly%20Financial%20Reports%2099\1st%20Qtr\Monthly%20Finanacial%20Highligh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Transmission%20Services\Shared\MARC\2006%20COS\Regional\2006%20-%20Monthly_Load_Value_Calcula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R"/>
      <sheetName val="Summary 0606-1006"/>
      <sheetName val="Cap  Structure"/>
      <sheetName val="Rate Base"/>
      <sheetName val="Expense"/>
      <sheetName val="Allocations"/>
      <sheetName val="Support"/>
      <sheetName val="PTF Plant"/>
      <sheetName val="HVDC Plant"/>
      <sheetName val="Equity AFUDC"/>
      <sheetName val="Int. Fac. Chg"/>
      <sheetName val="AandGExp"/>
      <sheetName val="Rents"/>
      <sheetName val="Revenue"/>
      <sheetName val="Summary 1106-0507"/>
      <sheetName val="Trueup"/>
      <sheetName val="Interest"/>
      <sheetName val="St.Macros"/>
      <sheetName val="Temp"/>
      <sheetName val="Sheet 4"/>
      <sheetName val="REVISED RY2021 TAC Exhibit 5 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Current"/>
      <sheetName val="NOMRVREQ"/>
      <sheetName val="PVREVREQ"/>
    </sheetNames>
    <sheetDataSet>
      <sheetData sheetId="0" refreshError="1"/>
      <sheetData sheetId="1" refreshError="1">
        <row r="11">
          <cell r="C11" t="str">
            <v>Rumford Power Associates</v>
          </cell>
        </row>
        <row r="12">
          <cell r="C12" t="str">
            <v>ACTUAL</v>
          </cell>
        </row>
        <row r="13">
          <cell r="C13">
            <v>7076475.6916504782</v>
          </cell>
        </row>
        <row r="17">
          <cell r="C17">
            <v>1999</v>
          </cell>
        </row>
        <row r="18">
          <cell r="C18">
            <v>40</v>
          </cell>
        </row>
        <row r="51">
          <cell r="C51">
            <v>10</v>
          </cell>
        </row>
        <row r="52">
          <cell r="C52">
            <v>1999</v>
          </cell>
        </row>
        <row r="66">
          <cell r="B66">
            <v>2039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usd issues)"/>
      <sheetName val="Graphs"/>
      <sheetName val="Deal Input"/>
      <sheetName val="Deal Output"/>
      <sheetName val="Libor new"/>
      <sheetName val="Secondaries"/>
      <sheetName val="DATA(don't tou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7">
          <cell r="Y47" t="str">
            <v>Px Mid</v>
          </cell>
        </row>
        <row r="48">
          <cell r="Y48">
            <v>35</v>
          </cell>
        </row>
        <row r="49">
          <cell r="Y49">
            <v>38.5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 Final"/>
      <sheetName val="Spreads Data"/>
      <sheetName val="Rates for Swap Graph"/>
      <sheetName val="Weekly temp"/>
    </sheetNames>
    <sheetDataSet>
      <sheetData sheetId="0" refreshError="1"/>
      <sheetData sheetId="1" refreshError="1"/>
      <sheetData sheetId="2" refreshError="1">
        <row r="4">
          <cell r="D4" t="str">
            <v>11/18/2004</v>
          </cell>
          <cell r="G4" t="str">
            <v>11/18/2004</v>
          </cell>
          <cell r="K4" t="str">
            <v>11/18/2004</v>
          </cell>
          <cell r="N4" t="str">
            <v>11/18/2004</v>
          </cell>
          <cell r="Q4" t="str">
            <v>11/18/2004</v>
          </cell>
          <cell r="T4" t="str">
            <v>11/18/2004</v>
          </cell>
          <cell r="Z4" t="str">
            <v>11/18/2004</v>
          </cell>
          <cell r="AC4" t="str">
            <v>11/18/2004</v>
          </cell>
          <cell r="AF4" t="str">
            <v>11/18/2004</v>
          </cell>
        </row>
      </sheetData>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all"/>
      <sheetName val="Yields"/>
      <sheetName val="Input"/>
      <sheetName val="Tr"/>
      <sheetName val="Graphs"/>
      <sheetName val="All data"/>
      <sheetName val="Graph Data"/>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P"/>
      <sheetName val="PSNH"/>
      <sheetName val="WMECO"/>
      <sheetName val="HWP"/>
      <sheetName val="HP+E"/>
      <sheetName val="Sheet1"/>
    </sheetNames>
    <sheetDataSet>
      <sheetData sheetId="0"/>
      <sheetData sheetId="1"/>
      <sheetData sheetId="2"/>
      <sheetData sheetId="3"/>
      <sheetData sheetId="4"/>
      <sheetData sheetId="5">
        <row r="5">
          <cell r="A5" t="str">
            <v>G3203</v>
          </cell>
          <cell r="B5">
            <v>2750224.1200000006</v>
          </cell>
          <cell r="C5">
            <v>0</v>
          </cell>
          <cell r="D5">
            <v>1</v>
          </cell>
        </row>
        <row r="6">
          <cell r="A6" t="str">
            <v>G3208</v>
          </cell>
          <cell r="B6">
            <v>6253322.1099999966</v>
          </cell>
          <cell r="C6">
            <v>0</v>
          </cell>
          <cell r="D6">
            <v>1</v>
          </cell>
        </row>
        <row r="7">
          <cell r="A7" t="str">
            <v>G3209</v>
          </cell>
          <cell r="B7">
            <v>7674199.1899999985</v>
          </cell>
          <cell r="C7">
            <v>19595.39</v>
          </cell>
          <cell r="D7">
            <v>0.997</v>
          </cell>
        </row>
        <row r="8">
          <cell r="A8" t="str">
            <v>G3213</v>
          </cell>
          <cell r="B8">
            <v>1479735.75</v>
          </cell>
          <cell r="C8">
            <v>0</v>
          </cell>
          <cell r="D8">
            <v>1</v>
          </cell>
        </row>
        <row r="9">
          <cell r="A9" t="str">
            <v>G3217</v>
          </cell>
          <cell r="B9">
            <v>2048375.98</v>
          </cell>
          <cell r="C9">
            <v>0</v>
          </cell>
          <cell r="D9">
            <v>1</v>
          </cell>
        </row>
        <row r="10">
          <cell r="A10" t="str">
            <v>G3218</v>
          </cell>
          <cell r="B10">
            <v>4594222.03</v>
          </cell>
          <cell r="C10">
            <v>0</v>
          </cell>
          <cell r="D10">
            <v>1</v>
          </cell>
        </row>
        <row r="11">
          <cell r="A11" t="str">
            <v>G3219</v>
          </cell>
          <cell r="B11">
            <v>38847067.649999999</v>
          </cell>
          <cell r="C11">
            <v>0</v>
          </cell>
          <cell r="D11">
            <v>1</v>
          </cell>
        </row>
        <row r="12">
          <cell r="A12" t="str">
            <v>G3220</v>
          </cell>
          <cell r="B12">
            <v>1995364.1674999997</v>
          </cell>
          <cell r="C12">
            <v>12990.9925</v>
          </cell>
          <cell r="D12">
            <v>0.99399999999999999</v>
          </cell>
        </row>
        <row r="13">
          <cell r="A13" t="str">
            <v>G3230</v>
          </cell>
          <cell r="B13">
            <v>2089920.5699999996</v>
          </cell>
          <cell r="C13">
            <v>3232.4500000000003</v>
          </cell>
          <cell r="D13">
            <v>0.998</v>
          </cell>
        </row>
        <row r="14">
          <cell r="A14" t="str">
            <v>G3231/G3232</v>
          </cell>
          <cell r="B14">
            <v>2438201.3299999996</v>
          </cell>
          <cell r="C14">
            <v>20190.940000000002</v>
          </cell>
          <cell r="D14">
            <v>0.99199999999999999</v>
          </cell>
        </row>
        <row r="15">
          <cell r="A15" t="str">
            <v>G3240</v>
          </cell>
          <cell r="B15">
            <v>6597022.2537499992</v>
          </cell>
          <cell r="C15">
            <v>92132.046249999999</v>
          </cell>
          <cell r="D15">
            <v>0.98599999999999999</v>
          </cell>
        </row>
        <row r="16">
          <cell r="A16" t="str">
            <v>G3247</v>
          </cell>
          <cell r="B16">
            <v>2929784.98</v>
          </cell>
          <cell r="C16">
            <v>4479.3600000000006</v>
          </cell>
          <cell r="D16">
            <v>0.998</v>
          </cell>
        </row>
        <row r="17">
          <cell r="A17" t="str">
            <v>G3249</v>
          </cell>
          <cell r="B17">
            <v>8219495.0699999994</v>
          </cell>
          <cell r="C17">
            <v>0</v>
          </cell>
          <cell r="D17">
            <v>1</v>
          </cell>
        </row>
        <row r="18">
          <cell r="A18" t="str">
            <v>G3250</v>
          </cell>
          <cell r="B18">
            <v>6479905.0099999998</v>
          </cell>
          <cell r="C18">
            <v>0</v>
          </cell>
          <cell r="D18">
            <v>1</v>
          </cell>
        </row>
        <row r="19">
          <cell r="A19" t="str">
            <v>G3252</v>
          </cell>
          <cell r="B19">
            <v>7276253.7200000007</v>
          </cell>
          <cell r="C19">
            <v>6917.11</v>
          </cell>
          <cell r="D19">
            <v>0.999</v>
          </cell>
        </row>
        <row r="20">
          <cell r="A20" t="str">
            <v>G3254</v>
          </cell>
          <cell r="B20">
            <v>458091.82000000007</v>
          </cell>
          <cell r="C20">
            <v>0</v>
          </cell>
          <cell r="D20">
            <v>1</v>
          </cell>
        </row>
        <row r="21">
          <cell r="A21" t="str">
            <v>G3256</v>
          </cell>
          <cell r="B21">
            <v>10727037.321111113</v>
          </cell>
          <cell r="C21">
            <v>1521608.0688888889</v>
          </cell>
          <cell r="D21">
            <v>0.876</v>
          </cell>
        </row>
        <row r="22">
          <cell r="A22" t="str">
            <v>G3262/G3263/G3267/G3269</v>
          </cell>
          <cell r="B22">
            <v>24284478.707435898</v>
          </cell>
          <cell r="C22">
            <v>4181650.7025641026</v>
          </cell>
          <cell r="D22">
            <v>0.85299999999999998</v>
          </cell>
        </row>
        <row r="23">
          <cell r="A23" t="str">
            <v>G3264</v>
          </cell>
          <cell r="B23">
            <v>2428390.6300000004</v>
          </cell>
          <cell r="C23">
            <v>2224.3200000000002</v>
          </cell>
          <cell r="D23">
            <v>0.999</v>
          </cell>
        </row>
        <row r="24">
          <cell r="A24" t="str">
            <v>G3265</v>
          </cell>
          <cell r="B24">
            <v>9709560.0500000007</v>
          </cell>
          <cell r="C24">
            <v>38726.369999999995</v>
          </cell>
          <cell r="D24">
            <v>0.996</v>
          </cell>
        </row>
        <row r="25">
          <cell r="A25" t="str">
            <v>G3270</v>
          </cell>
          <cell r="B25">
            <v>4903309.1600000011</v>
          </cell>
          <cell r="C25">
            <v>727.95999999999992</v>
          </cell>
          <cell r="D25">
            <v>1</v>
          </cell>
        </row>
        <row r="26">
          <cell r="A26" t="str">
            <v>G3271</v>
          </cell>
          <cell r="B26">
            <v>3636850.899999999</v>
          </cell>
          <cell r="C26">
            <v>41178.11</v>
          </cell>
          <cell r="D26">
            <v>0.98899999999999999</v>
          </cell>
        </row>
        <row r="27">
          <cell r="A27" t="str">
            <v>G3272/G3278/G3279/G3280/G3281</v>
          </cell>
          <cell r="B27">
            <v>14830014.644873498</v>
          </cell>
          <cell r="C27">
            <v>4242857.395126502</v>
          </cell>
          <cell r="D27">
            <v>0.77800000000000002</v>
          </cell>
        </row>
        <row r="28">
          <cell r="A28" t="str">
            <v>G3274/G3282</v>
          </cell>
          <cell r="B28">
            <v>53903968.99000001</v>
          </cell>
          <cell r="C28">
            <v>545631.62</v>
          </cell>
          <cell r="D28">
            <v>0.99</v>
          </cell>
        </row>
        <row r="29">
          <cell r="A29" t="str">
            <v>G3277</v>
          </cell>
          <cell r="B29">
            <v>2033620.1300000001</v>
          </cell>
          <cell r="C29">
            <v>0</v>
          </cell>
          <cell r="D29">
            <v>1</v>
          </cell>
        </row>
        <row r="30">
          <cell r="A30" t="str">
            <v>G3286</v>
          </cell>
          <cell r="B30">
            <v>355067.39999999997</v>
          </cell>
          <cell r="C30">
            <v>2328.6800000000003</v>
          </cell>
          <cell r="D30">
            <v>0.99299999999999999</v>
          </cell>
        </row>
        <row r="31">
          <cell r="A31" t="str">
            <v>G3288</v>
          </cell>
          <cell r="B31">
            <v>8775578.6999999993</v>
          </cell>
          <cell r="C31">
            <v>0</v>
          </cell>
          <cell r="D31">
            <v>1</v>
          </cell>
        </row>
        <row r="32">
          <cell r="A32" t="str">
            <v>G3289</v>
          </cell>
          <cell r="B32">
            <v>16274047.230434779</v>
          </cell>
          <cell r="C32">
            <v>1746047.9495652174</v>
          </cell>
          <cell r="D32">
            <v>0.90300000000000002</v>
          </cell>
        </row>
        <row r="33">
          <cell r="A33" t="str">
            <v>G3290</v>
          </cell>
          <cell r="B33">
            <v>2578046.65</v>
          </cell>
          <cell r="C33">
            <v>1051724.3</v>
          </cell>
          <cell r="D33">
            <v>0.71</v>
          </cell>
        </row>
        <row r="34">
          <cell r="A34" t="str">
            <v>G3291</v>
          </cell>
          <cell r="B34">
            <v>5996502.7000000002</v>
          </cell>
          <cell r="C34">
            <v>12177.630000000001</v>
          </cell>
          <cell r="D34">
            <v>0.998</v>
          </cell>
        </row>
        <row r="35">
          <cell r="A35" t="str">
            <v>G3292</v>
          </cell>
          <cell r="B35">
            <v>5672723.3399999999</v>
          </cell>
          <cell r="C35">
            <v>0</v>
          </cell>
          <cell r="D35">
            <v>1</v>
          </cell>
        </row>
        <row r="36">
          <cell r="A36" t="str">
            <v>G3294</v>
          </cell>
          <cell r="B36">
            <v>21987.57</v>
          </cell>
          <cell r="C36">
            <v>5588.22</v>
          </cell>
          <cell r="D36">
            <v>0.79700000000000004</v>
          </cell>
        </row>
        <row r="37">
          <cell r="A37" t="str">
            <v>G3299</v>
          </cell>
          <cell r="B37">
            <v>5741711.7449999982</v>
          </cell>
          <cell r="C37">
            <v>977560.47500000009</v>
          </cell>
          <cell r="D37">
            <v>0.85499999999999998</v>
          </cell>
        </row>
        <row r="38">
          <cell r="A38" t="str">
            <v>G3300</v>
          </cell>
          <cell r="B38">
            <v>1095386.95</v>
          </cell>
          <cell r="C38">
            <v>0</v>
          </cell>
          <cell r="D38">
            <v>1</v>
          </cell>
        </row>
        <row r="39">
          <cell r="A39" t="str">
            <v>G3301</v>
          </cell>
          <cell r="B39">
            <v>798245.00166666682</v>
          </cell>
          <cell r="C39">
            <v>151549.91833333333</v>
          </cell>
          <cell r="D39">
            <v>0.84</v>
          </cell>
        </row>
        <row r="40">
          <cell r="A40" t="str">
            <v>G3302</v>
          </cell>
          <cell r="B40">
            <v>1057928.48</v>
          </cell>
          <cell r="C40">
            <v>0</v>
          </cell>
          <cell r="D40">
            <v>1</v>
          </cell>
        </row>
        <row r="41">
          <cell r="A41" t="str">
            <v>G3305</v>
          </cell>
          <cell r="B41">
            <v>28964406.140000001</v>
          </cell>
          <cell r="C41">
            <v>65236.19</v>
          </cell>
          <cell r="D41">
            <v>0.998</v>
          </cell>
        </row>
        <row r="42">
          <cell r="A42" t="str">
            <v>G3307</v>
          </cell>
          <cell r="B42">
            <v>2377298.3800000004</v>
          </cell>
          <cell r="C42">
            <v>0</v>
          </cell>
          <cell r="D42">
            <v>1</v>
          </cell>
        </row>
        <row r="43">
          <cell r="A43" t="str">
            <v>G3308</v>
          </cell>
          <cell r="B43">
            <v>4618250.330000001</v>
          </cell>
          <cell r="C43">
            <v>0</v>
          </cell>
          <cell r="D43">
            <v>1</v>
          </cell>
        </row>
        <row r="44">
          <cell r="A44" t="str">
            <v>G3309</v>
          </cell>
          <cell r="B44">
            <v>4315631.9300000006</v>
          </cell>
          <cell r="C44">
            <v>0</v>
          </cell>
          <cell r="D44">
            <v>1</v>
          </cell>
        </row>
        <row r="45">
          <cell r="A45" t="str">
            <v>G3312</v>
          </cell>
          <cell r="B45">
            <v>11904968.202692311</v>
          </cell>
          <cell r="C45">
            <v>959852.79730769247</v>
          </cell>
          <cell r="D45">
            <v>0.92500000000000004</v>
          </cell>
        </row>
        <row r="46">
          <cell r="A46" t="str">
            <v>G3313</v>
          </cell>
          <cell r="B46">
            <v>8834127.9499999993</v>
          </cell>
          <cell r="C46">
            <v>0</v>
          </cell>
          <cell r="D46">
            <v>1</v>
          </cell>
        </row>
        <row r="47">
          <cell r="A47" t="str">
            <v>G3316</v>
          </cell>
          <cell r="B47">
            <v>7459.2099999999982</v>
          </cell>
          <cell r="C47">
            <v>0</v>
          </cell>
          <cell r="D47">
            <v>1</v>
          </cell>
        </row>
        <row r="48">
          <cell r="A48" t="str">
            <v>G3317</v>
          </cell>
          <cell r="B48">
            <v>22702242.239999998</v>
          </cell>
          <cell r="C48">
            <v>597854.71000000008</v>
          </cell>
          <cell r="D48">
            <v>0.97399999999999998</v>
          </cell>
        </row>
        <row r="49">
          <cell r="A49" t="str">
            <v>G3318</v>
          </cell>
          <cell r="B49">
            <v>22087461.220000003</v>
          </cell>
          <cell r="C49">
            <v>0</v>
          </cell>
          <cell r="D49">
            <v>1</v>
          </cell>
        </row>
        <row r="50">
          <cell r="A50" t="str">
            <v>G3319</v>
          </cell>
          <cell r="B50">
            <v>14157372.110000001</v>
          </cell>
          <cell r="C50">
            <v>0</v>
          </cell>
          <cell r="D50">
            <v>1</v>
          </cell>
        </row>
        <row r="51">
          <cell r="A51" t="str">
            <v>G3320</v>
          </cell>
          <cell r="B51">
            <v>14527639.560000001</v>
          </cell>
          <cell r="C51">
            <v>0</v>
          </cell>
          <cell r="D51">
            <v>1</v>
          </cell>
        </row>
        <row r="52">
          <cell r="A52" t="str">
            <v>J5095</v>
          </cell>
          <cell r="B52">
            <v>3517566.1799999997</v>
          </cell>
          <cell r="C52">
            <v>18804.060000000009</v>
          </cell>
          <cell r="D52">
            <v>0.995</v>
          </cell>
        </row>
        <row r="53">
          <cell r="A53" t="str">
            <v>J5322</v>
          </cell>
          <cell r="B53">
            <v>1345530.75</v>
          </cell>
          <cell r="C53">
            <v>0</v>
          </cell>
          <cell r="D53">
            <v>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SUPPLIEDADJINPUT"/>
      <sheetName val="BR&amp;SUPADJ."/>
      <sheetName val="TITLEPG"/>
      <sheetName val="INDEX"/>
      <sheetName val="BKTAXINCOME"/>
      <sheetName val="INTERESTALLOC"/>
      <sheetName val="FITCALC"/>
      <sheetName val="CCBT"/>
      <sheetName val="MFT"/>
      <sheetName val="NHBPT"/>
      <sheetName val="PERMDIFFEVENTS"/>
      <sheetName val="TIMDIFFEVENTS"/>
      <sheetName val="DEPREC"/>
      <sheetName val="PERMDIFF"/>
      <sheetName val="OPTIMDIFF"/>
      <sheetName val="NONOPTIMDIFF"/>
      <sheetName val="Deferred Tax Analysis"/>
      <sheetName val="Deferred Tax Entry"/>
      <sheetName val="DITSUM"/>
      <sheetName val="etr"/>
      <sheetName val="CRYTDACREC"/>
      <sheetName val="PRYTDACREC"/>
      <sheetName val="SYSJRNL"/>
      <sheetName val="GLDwnLoad"/>
      <sheetName val="J.E.UPLOAD DATA"/>
      <sheetName val="J.E._Upload_Macro"/>
    </sheetNames>
    <sheetDataSet>
      <sheetData sheetId="0" refreshError="1">
        <row r="80">
          <cell r="G80">
            <v>6.5000000000000002E-2</v>
          </cell>
        </row>
        <row r="84">
          <cell r="G84">
            <v>0.68731399999999998</v>
          </cell>
        </row>
        <row r="85">
          <cell r="G85">
            <v>0.42722300000000002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SUPPLIEDADJINPUT"/>
      <sheetName val="BR&amp;SUPADJ."/>
      <sheetName val="COMMENTS"/>
      <sheetName val="TITLEPG"/>
      <sheetName val="INDEX"/>
      <sheetName val="BKTAXINCOME"/>
      <sheetName val="INTERESTALLOC"/>
      <sheetName val="FITCALC"/>
      <sheetName val="CCBT"/>
      <sheetName val="MET"/>
      <sheetName val="NHBPT"/>
      <sheetName val="PERMDIFFEVENTS"/>
      <sheetName val="TIMDIFFEVENTS"/>
      <sheetName val="DEPREC"/>
      <sheetName val="PERMDIFF"/>
      <sheetName val="Judes'DIT Sheet"/>
      <sheetName val="OPTIMDIFF"/>
      <sheetName val="NONOPTIMDIFF"/>
      <sheetName val="190CRQTR"/>
      <sheetName val="190CRYTD"/>
      <sheetName val="190PRYTD"/>
      <sheetName val="282CRQTR"/>
      <sheetName val="282CRYTD"/>
      <sheetName val="282PRYTD"/>
      <sheetName val="283CRQTR"/>
      <sheetName val="283CRYTD"/>
      <sheetName val="283PRYTD"/>
      <sheetName val="DITSUM"/>
      <sheetName val="CRYTDACREC"/>
      <sheetName val="PRYTDACREC"/>
      <sheetName val="SYSJRNL"/>
      <sheetName val="J.E.UPLOAD DATA"/>
      <sheetName val="GLDwnLoad"/>
      <sheetName val="late entries"/>
      <sheetName val="Reasonableness_Test"/>
      <sheetName val="J.E._Upload_Macro"/>
    </sheetNames>
    <sheetDataSet>
      <sheetData sheetId="0" refreshError="1">
        <row r="7">
          <cell r="G7">
            <v>2004</v>
          </cell>
        </row>
        <row r="8">
          <cell r="G8" t="str">
            <v>June</v>
          </cell>
        </row>
        <row r="68">
          <cell r="F68">
            <v>0.35</v>
          </cell>
        </row>
        <row r="71">
          <cell r="F71">
            <v>9.375E-2</v>
          </cell>
        </row>
        <row r="72">
          <cell r="F72">
            <v>9.5000000000000001E-2</v>
          </cell>
        </row>
        <row r="76">
          <cell r="F76">
            <v>0.43979400000000002</v>
          </cell>
        </row>
        <row r="77">
          <cell r="F77">
            <v>0.31815399999999999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s>
    <sheetDataSet>
      <sheetData sheetId="0" refreshError="1">
        <row r="8">
          <cell r="B8" t="str">
            <v>nepool</v>
          </cell>
          <cell r="C8" t="str">
            <v>New England Power Pool</v>
          </cell>
          <cell r="D8" t="str">
            <v>ne</v>
          </cell>
        </row>
        <row r="9">
          <cell r="B9" t="str">
            <v>amlp</v>
          </cell>
          <cell r="C9" t="str">
            <v>Ashburnham Municipal Light Plant</v>
          </cell>
          <cell r="D9" t="str">
            <v>ne</v>
          </cell>
        </row>
        <row r="10">
          <cell r="B10" t="str">
            <v>bhe</v>
          </cell>
          <cell r="C10" t="str">
            <v>Bangor Hydro Electric Company</v>
          </cell>
          <cell r="D10" t="str">
            <v>ne</v>
          </cell>
        </row>
        <row r="11">
          <cell r="B11" t="str">
            <v>be</v>
          </cell>
          <cell r="C11" t="str">
            <v>Boston Edison Company</v>
          </cell>
          <cell r="D11" t="str">
            <v>ne</v>
          </cell>
        </row>
        <row r="12">
          <cell r="B12" t="str">
            <v>bmld</v>
          </cell>
          <cell r="C12" t="str">
            <v>Boylston Municipal Light Dept.</v>
          </cell>
          <cell r="D12" t="str">
            <v>ne</v>
          </cell>
        </row>
        <row r="13">
          <cell r="B13" t="str">
            <v>beld</v>
          </cell>
          <cell r="C13" t="str">
            <v>Braintree Electric Light Dept.</v>
          </cell>
          <cell r="D13" t="str">
            <v>ne</v>
          </cell>
        </row>
        <row r="14">
          <cell r="B14" t="str">
            <v>cmp</v>
          </cell>
          <cell r="C14" t="str">
            <v>Central Maine Power Company</v>
          </cell>
          <cell r="D14" t="str">
            <v>ne</v>
          </cell>
        </row>
        <row r="15">
          <cell r="B15" t="str">
            <v>chst</v>
          </cell>
          <cell r="C15" t="str">
            <v>Chester Municipal Electric Light Dept.</v>
          </cell>
          <cell r="D15" t="str">
            <v>ne</v>
          </cell>
        </row>
        <row r="16">
          <cell r="B16" t="str">
            <v>cmlp</v>
          </cell>
          <cell r="C16" t="str">
            <v>Chicopee Municipal Light Dept.</v>
          </cell>
          <cell r="D16" t="str">
            <v>ne</v>
          </cell>
        </row>
        <row r="17">
          <cell r="B17" t="str">
            <v>cmeec</v>
          </cell>
          <cell r="C17" t="str">
            <v>Connecticut Municipal Elec. Energy Coop.</v>
          </cell>
          <cell r="D17" t="str">
            <v>ne</v>
          </cell>
        </row>
        <row r="18">
          <cell r="B18" t="str">
            <v>ded</v>
          </cell>
          <cell r="C18" t="str">
            <v>Danvers Electric Dept.</v>
          </cell>
          <cell r="D18" t="str">
            <v>ne</v>
          </cell>
        </row>
        <row r="19">
          <cell r="B19" t="str">
            <v>eua</v>
          </cell>
          <cell r="C19" t="str">
            <v>Eastern Utilities Associates Companies</v>
          </cell>
          <cell r="D19" t="str">
            <v>ne</v>
          </cell>
        </row>
        <row r="20">
          <cell r="B20" t="str">
            <v>bemld</v>
          </cell>
          <cell r="C20" t="str">
            <v>Belmont Municipal Light Dept.</v>
          </cell>
          <cell r="D20" t="str">
            <v>ne</v>
          </cell>
        </row>
        <row r="21">
          <cell r="B21" t="str">
            <v>fge</v>
          </cell>
          <cell r="C21" t="str">
            <v>Fitchburg Gas &amp; Electric Light Co.</v>
          </cell>
          <cell r="D21" t="str">
            <v>ne</v>
          </cell>
        </row>
        <row r="22">
          <cell r="B22" t="str">
            <v>gmld</v>
          </cell>
          <cell r="C22" t="str">
            <v>Georgetown Municipal Light Dept.</v>
          </cell>
          <cell r="D22" t="str">
            <v>ne</v>
          </cell>
        </row>
        <row r="23">
          <cell r="B23" t="str">
            <v>geld</v>
          </cell>
          <cell r="C23" t="str">
            <v>Groton Electric Light Dept.</v>
          </cell>
          <cell r="D23" t="str">
            <v>ne</v>
          </cell>
        </row>
        <row r="24">
          <cell r="B24" t="str">
            <v>blp</v>
          </cell>
          <cell r="C24" t="str">
            <v>Bozrah Light and Power Co.</v>
          </cell>
          <cell r="D24" t="str">
            <v>ne</v>
          </cell>
        </row>
        <row r="25">
          <cell r="B25" t="str">
            <v>hmlp</v>
          </cell>
          <cell r="C25" t="str">
            <v>Hingham Municipal Light Plant</v>
          </cell>
          <cell r="D25" t="str">
            <v>ne</v>
          </cell>
        </row>
        <row r="26">
          <cell r="B26" t="str">
            <v>hmld</v>
          </cell>
          <cell r="C26" t="str">
            <v>Holden Municipal Light Dept</v>
          </cell>
          <cell r="D26" t="str">
            <v>ne</v>
          </cell>
        </row>
        <row r="27">
          <cell r="B27" t="str">
            <v>hge</v>
          </cell>
          <cell r="C27" t="str">
            <v>Holyoke Gas &amp; Electric Dept.</v>
          </cell>
          <cell r="D27" t="str">
            <v>ne</v>
          </cell>
        </row>
        <row r="28">
          <cell r="B28" t="str">
            <v>hlp</v>
          </cell>
          <cell r="C28" t="str">
            <v>Hudson Light &amp; Power Dept.</v>
          </cell>
          <cell r="D28" t="str">
            <v>ne</v>
          </cell>
        </row>
        <row r="29">
          <cell r="B29" t="str">
            <v>hllp</v>
          </cell>
          <cell r="C29" t="str">
            <v>Hull Municipal Lighting Plant</v>
          </cell>
          <cell r="D29" t="str">
            <v>ne</v>
          </cell>
        </row>
        <row r="30">
          <cell r="B30" t="str">
            <v>imld</v>
          </cell>
          <cell r="C30" t="str">
            <v>Ipswich Municipal Light Dept.</v>
          </cell>
          <cell r="D30" t="str">
            <v>ne</v>
          </cell>
        </row>
        <row r="31">
          <cell r="B31" t="str">
            <v>gbpc</v>
          </cell>
          <cell r="C31" t="str">
            <v>Great Bay Power Corporation</v>
          </cell>
          <cell r="D31" t="str">
            <v>ne</v>
          </cell>
        </row>
        <row r="32">
          <cell r="B32" t="str">
            <v>lelwd</v>
          </cell>
          <cell r="C32" t="str">
            <v>Littleton Electric Light &amp; Water Dept.</v>
          </cell>
          <cell r="D32" t="str">
            <v>ne</v>
          </cell>
        </row>
        <row r="33">
          <cell r="B33" t="str">
            <v>mmwec</v>
          </cell>
          <cell r="C33" t="str">
            <v>Mass. Municipal Wholesale Elec. Co.</v>
          </cell>
          <cell r="D33" t="str">
            <v>ne</v>
          </cell>
        </row>
        <row r="34">
          <cell r="B34" t="str">
            <v>mmed</v>
          </cell>
          <cell r="C34" t="str">
            <v>Mansfield Municipal Electric Dept.</v>
          </cell>
          <cell r="D34" t="str">
            <v>ne</v>
          </cell>
        </row>
        <row r="35">
          <cell r="B35" t="str">
            <v>mmld</v>
          </cell>
          <cell r="C35" t="str">
            <v>Marbelhead Municipal Light Dept.</v>
          </cell>
          <cell r="D35" t="str">
            <v>ne</v>
          </cell>
        </row>
        <row r="36">
          <cell r="B36" t="str">
            <v>mgld</v>
          </cell>
          <cell r="C36" t="str">
            <v>Middleborough Gas &amp; Electric Dept.</v>
          </cell>
          <cell r="D36" t="str">
            <v>ne</v>
          </cell>
        </row>
        <row r="37">
          <cell r="B37" t="str">
            <v>mild</v>
          </cell>
          <cell r="C37" t="str">
            <v>Middleton Municipal Light Dept.</v>
          </cell>
          <cell r="D37" t="str">
            <v>ne</v>
          </cell>
        </row>
        <row r="38">
          <cell r="B38" t="str">
            <v>nep</v>
          </cell>
          <cell r="C38" t="str">
            <v>New England Power Company</v>
          </cell>
          <cell r="D38" t="str">
            <v>ne</v>
          </cell>
        </row>
        <row r="39">
          <cell r="B39" t="str">
            <v>ces</v>
          </cell>
          <cell r="C39" t="str">
            <v xml:space="preserve">Commonwealth Electric </v>
          </cell>
          <cell r="D39" t="str">
            <v>ne</v>
          </cell>
        </row>
        <row r="40">
          <cell r="B40" t="str">
            <v>mplp</v>
          </cell>
          <cell r="C40" t="str">
            <v>Milford Power Limited Partnership</v>
          </cell>
          <cell r="D40" t="str">
            <v>ne</v>
          </cell>
        </row>
        <row r="41">
          <cell r="B41" t="str">
            <v>nhec</v>
          </cell>
          <cell r="C41" t="str">
            <v>New Hampshire Electric Cooperative</v>
          </cell>
          <cell r="D41" t="str">
            <v>ne</v>
          </cell>
        </row>
        <row r="42">
          <cell r="B42" t="str">
            <v>naed</v>
          </cell>
          <cell r="C42" t="str">
            <v>North Attleborough Electric Dept.</v>
          </cell>
          <cell r="D42" t="str">
            <v>ne</v>
          </cell>
        </row>
        <row r="43">
          <cell r="B43" t="str">
            <v>nu</v>
          </cell>
          <cell r="C43" t="str">
            <v>Northeast Utilities</v>
          </cell>
          <cell r="D43" t="str">
            <v>ne</v>
          </cell>
        </row>
        <row r="44">
          <cell r="B44" t="str">
            <v>mec</v>
          </cell>
          <cell r="C44" t="str">
            <v>Montaup Electric Company</v>
          </cell>
          <cell r="D44" t="str">
            <v>ne</v>
          </cell>
        </row>
        <row r="45">
          <cell r="B45" t="str">
            <v>bio</v>
          </cell>
          <cell r="C45" t="str">
            <v>Bio Energy Corporation</v>
          </cell>
          <cell r="D45" t="str">
            <v>cog</v>
          </cell>
        </row>
        <row r="46">
          <cell r="D46" t="str">
            <v>ne</v>
          </cell>
        </row>
        <row r="47">
          <cell r="B47" t="str">
            <v>pfd</v>
          </cell>
          <cell r="C47" t="str">
            <v>Pascoag Fire District-Electric Dept.</v>
          </cell>
          <cell r="D47" t="str">
            <v>ne</v>
          </cell>
        </row>
        <row r="48">
          <cell r="B48" t="str">
            <v>pmld</v>
          </cell>
          <cell r="C48" t="str">
            <v>Paxton Municipal Light Dept.</v>
          </cell>
          <cell r="D48" t="str">
            <v>ne</v>
          </cell>
        </row>
        <row r="49">
          <cell r="B49" t="str">
            <v>pmlp</v>
          </cell>
          <cell r="C49" t="str">
            <v>Peabody Municipal Light Plant</v>
          </cell>
          <cell r="D49" t="str">
            <v>ne</v>
          </cell>
        </row>
        <row r="50">
          <cell r="B50" t="str">
            <v>peld</v>
          </cell>
          <cell r="C50" t="str">
            <v>Princeton Municipal Light Dept.</v>
          </cell>
          <cell r="D50" t="str">
            <v>ne</v>
          </cell>
        </row>
        <row r="51">
          <cell r="B51" t="str">
            <v>reld</v>
          </cell>
          <cell r="C51" t="str">
            <v>Rowley Municipal Lighting Plant</v>
          </cell>
          <cell r="D51" t="str">
            <v>ne</v>
          </cell>
        </row>
        <row r="52">
          <cell r="B52" t="str">
            <v>russ</v>
          </cell>
          <cell r="C52" t="str">
            <v>Russell Municipal Light Department</v>
          </cell>
          <cell r="D52" t="str">
            <v>ne</v>
          </cell>
        </row>
        <row r="53">
          <cell r="B53" t="str">
            <v>rmld</v>
          </cell>
          <cell r="C53" t="str">
            <v>Reading Municipal Light Dept.</v>
          </cell>
          <cell r="D53" t="str">
            <v>ne</v>
          </cell>
        </row>
        <row r="54">
          <cell r="B54" t="str">
            <v>selp</v>
          </cell>
          <cell r="C54" t="str">
            <v>Shrewsbury Electric Light Plant</v>
          </cell>
          <cell r="D54" t="str">
            <v>ne</v>
          </cell>
        </row>
        <row r="55">
          <cell r="B55" t="str">
            <v>shel</v>
          </cell>
          <cell r="C55" t="str">
            <v>South Hadley Electric Light Dept.</v>
          </cell>
          <cell r="D55" t="str">
            <v>ne</v>
          </cell>
        </row>
        <row r="56">
          <cell r="D56" t="str">
            <v>ne</v>
          </cell>
        </row>
        <row r="57">
          <cell r="B57" t="str">
            <v>smed</v>
          </cell>
          <cell r="C57" t="str">
            <v>Sterling Municipal Electric Light Dept.</v>
          </cell>
          <cell r="D57" t="str">
            <v>ne</v>
          </cell>
        </row>
        <row r="58">
          <cell r="B58" t="str">
            <v>tmlp</v>
          </cell>
          <cell r="C58" t="str">
            <v>Taunton Municipal Lighting Plant</v>
          </cell>
          <cell r="D58" t="str">
            <v>ne</v>
          </cell>
        </row>
        <row r="59">
          <cell r="B59" t="str">
            <v>ttmlp</v>
          </cell>
          <cell r="C59" t="str">
            <v>Templeton Municipal Lighting Plant</v>
          </cell>
          <cell r="D59" t="str">
            <v>ne</v>
          </cell>
        </row>
        <row r="60">
          <cell r="B60" t="str">
            <v>ui</v>
          </cell>
          <cell r="C60" t="str">
            <v>United Illuminating Co.</v>
          </cell>
          <cell r="D60" t="str">
            <v>ne</v>
          </cell>
        </row>
        <row r="61">
          <cell r="B61" t="str">
            <v>velco</v>
          </cell>
          <cell r="C61" t="str">
            <v>Vermont Electric Power Co.</v>
          </cell>
          <cell r="D61" t="str">
            <v>ne</v>
          </cell>
        </row>
        <row r="62">
          <cell r="B62" t="str">
            <v>wmld</v>
          </cell>
          <cell r="C62" t="str">
            <v>Wakefield Municipal Light Dept.</v>
          </cell>
          <cell r="D62" t="str">
            <v>ne</v>
          </cell>
        </row>
        <row r="63">
          <cell r="D63" t="str">
            <v>ne</v>
          </cell>
        </row>
        <row r="64">
          <cell r="B64" t="str">
            <v>until</v>
          </cell>
          <cell r="C64" t="str">
            <v>Unitil Power Corp.</v>
          </cell>
          <cell r="D64" t="str">
            <v>ne</v>
          </cell>
        </row>
        <row r="65">
          <cell r="B65" t="str">
            <v>wbmlp</v>
          </cell>
          <cell r="C65" t="str">
            <v>West Boylston Municipal Lighting Plant</v>
          </cell>
          <cell r="D65" t="str">
            <v>ne</v>
          </cell>
        </row>
        <row r="66">
          <cell r="B66" t="str">
            <v>wged</v>
          </cell>
          <cell r="C66" t="str">
            <v>Westfield Gas &amp; Electric Light Dept.</v>
          </cell>
          <cell r="D66" t="str">
            <v>ne</v>
          </cell>
        </row>
        <row r="67">
          <cell r="B67" t="str">
            <v>eci</v>
          </cell>
          <cell r="C67" t="str">
            <v>Electric Clearinghouse, Inc.</v>
          </cell>
          <cell r="D67" t="str">
            <v>na</v>
          </cell>
        </row>
        <row r="68">
          <cell r="B68" t="str">
            <v>cve</v>
          </cell>
          <cell r="C68" t="str">
            <v>Catex Vitol Electric Inc.</v>
          </cell>
          <cell r="D68" t="str">
            <v>na</v>
          </cell>
        </row>
        <row r="69">
          <cell r="B69" t="str">
            <v>ldep</v>
          </cell>
          <cell r="C69" t="str">
            <v>Louis Dreyfus Electric Power, Inc.</v>
          </cell>
          <cell r="D69" t="str">
            <v>na</v>
          </cell>
        </row>
        <row r="70">
          <cell r="B70" t="str">
            <v>mepco</v>
          </cell>
          <cell r="C70" t="str">
            <v>Maine Electric Power Co.</v>
          </cell>
          <cell r="D70" t="str">
            <v>ne</v>
          </cell>
        </row>
        <row r="71">
          <cell r="B71" t="str">
            <v>cvps</v>
          </cell>
          <cell r="C71" t="str">
            <v>Central Vermont Public Service Corp.</v>
          </cell>
          <cell r="D71" t="str">
            <v>ne</v>
          </cell>
        </row>
        <row r="72">
          <cell r="B72" t="str">
            <v>gmp</v>
          </cell>
          <cell r="C72" t="str">
            <v xml:space="preserve">Green Mountain Power </v>
          </cell>
          <cell r="D72" t="str">
            <v>ne</v>
          </cell>
        </row>
        <row r="73">
          <cell r="B73" t="str">
            <v>cu</v>
          </cell>
          <cell r="C73" t="str">
            <v>Citizens Utilities Company</v>
          </cell>
          <cell r="D73" t="str">
            <v>ne</v>
          </cell>
        </row>
        <row r="74">
          <cell r="B74" t="str">
            <v>vppsa</v>
          </cell>
          <cell r="C74" t="str">
            <v>Vermont Public Power Supply Authority</v>
          </cell>
          <cell r="D74" t="str">
            <v>ne</v>
          </cell>
        </row>
        <row r="75">
          <cell r="B75" t="str">
            <v>wed</v>
          </cell>
          <cell r="C75" t="str">
            <v>Wallingford Electric Division</v>
          </cell>
          <cell r="D75" t="str">
            <v>ne</v>
          </cell>
        </row>
        <row r="76">
          <cell r="B76" t="str">
            <v>burl</v>
          </cell>
          <cell r="C76" t="str">
            <v>Burlington Electric Department</v>
          </cell>
          <cell r="D76" t="str">
            <v>ne</v>
          </cell>
        </row>
        <row r="77">
          <cell r="B77" t="str">
            <v>ace</v>
          </cell>
          <cell r="C77" t="str">
            <v>Atlantic City Electric Co.</v>
          </cell>
          <cell r="D77" t="str">
            <v>pjm</v>
          </cell>
        </row>
        <row r="78">
          <cell r="B78" t="str">
            <v>bge</v>
          </cell>
          <cell r="C78" t="str">
            <v>Baltimore Gas &amp; Electric</v>
          </cell>
          <cell r="D78" t="str">
            <v>pjm</v>
          </cell>
        </row>
        <row r="79">
          <cell r="B79" t="str">
            <v>nypp</v>
          </cell>
          <cell r="C79" t="str">
            <v>New York Power Pool</v>
          </cell>
          <cell r="D79" t="str">
            <v>ny</v>
          </cell>
        </row>
        <row r="80">
          <cell r="B80" t="str">
            <v>dpl</v>
          </cell>
          <cell r="C80" t="str">
            <v>Delmarva Power &amp; light</v>
          </cell>
          <cell r="D80" t="str">
            <v>pjm</v>
          </cell>
        </row>
        <row r="81">
          <cell r="B81" t="str">
            <v>chge</v>
          </cell>
          <cell r="C81" t="str">
            <v>Central Hudson Gas &amp; Electric</v>
          </cell>
          <cell r="D81" t="str">
            <v>ny</v>
          </cell>
        </row>
        <row r="82">
          <cell r="B82" t="str">
            <v>vegt</v>
          </cell>
          <cell r="C82" t="str">
            <v xml:space="preserve">Vermont Electric G &amp; T Coop. </v>
          </cell>
          <cell r="D82" t="str">
            <v>ne</v>
          </cell>
        </row>
        <row r="83">
          <cell r="B83" t="str">
            <v>ce</v>
          </cell>
          <cell r="C83" t="str">
            <v>Consolidated Edison Company of New York</v>
          </cell>
          <cell r="D83" t="str">
            <v>ny</v>
          </cell>
        </row>
        <row r="84">
          <cell r="B84" t="str">
            <v>gpu</v>
          </cell>
          <cell r="C84" t="str">
            <v>General Public Utilities</v>
          </cell>
          <cell r="D84" t="str">
            <v>pjm</v>
          </cell>
        </row>
        <row r="85">
          <cell r="B85" t="str">
            <v>lilco</v>
          </cell>
          <cell r="C85" t="str">
            <v>Long Island Lighting Co.</v>
          </cell>
          <cell r="D85" t="str">
            <v>ny</v>
          </cell>
        </row>
        <row r="87">
          <cell r="B87" t="str">
            <v>nyseg</v>
          </cell>
          <cell r="C87" t="str">
            <v>New York State Electric &amp; Gas Corp.</v>
          </cell>
          <cell r="D87" t="str">
            <v>ny</v>
          </cell>
        </row>
        <row r="88">
          <cell r="B88" t="str">
            <v>nm</v>
          </cell>
          <cell r="C88" t="str">
            <v>Niagara Mohawk Power Corp.</v>
          </cell>
          <cell r="D88" t="str">
            <v>ny</v>
          </cell>
        </row>
        <row r="89">
          <cell r="B89" t="str">
            <v>hq</v>
          </cell>
          <cell r="C89" t="str">
            <v>Hydro Quebec</v>
          </cell>
          <cell r="D89" t="str">
            <v>can</v>
          </cell>
        </row>
        <row r="90">
          <cell r="B90" t="str">
            <v>ppl</v>
          </cell>
          <cell r="C90" t="str">
            <v>Pennsylvania Power &amp; Light</v>
          </cell>
          <cell r="D90" t="str">
            <v>pjm</v>
          </cell>
        </row>
        <row r="91">
          <cell r="B91" t="str">
            <v>nypa</v>
          </cell>
          <cell r="C91" t="str">
            <v>New York Power Authority</v>
          </cell>
          <cell r="D91" t="str">
            <v>ny</v>
          </cell>
        </row>
        <row r="92">
          <cell r="B92" t="str">
            <v>pseg</v>
          </cell>
          <cell r="C92" t="str">
            <v>Public Service Electric &amp; Gas</v>
          </cell>
          <cell r="D92" t="str">
            <v>pjm</v>
          </cell>
        </row>
        <row r="93">
          <cell r="B93" t="str">
            <v>or</v>
          </cell>
          <cell r="C93" t="str">
            <v>Orange &amp; Rockland</v>
          </cell>
          <cell r="D93" t="str">
            <v>ny</v>
          </cell>
        </row>
        <row r="94">
          <cell r="B94" t="str">
            <v>oh</v>
          </cell>
          <cell r="C94" t="str">
            <v>Ontario Hydro</v>
          </cell>
          <cell r="D94" t="str">
            <v>can</v>
          </cell>
        </row>
        <row r="95">
          <cell r="B95" t="str">
            <v>pepco</v>
          </cell>
          <cell r="C95" t="str">
            <v>Potomac Electric Power Co.</v>
          </cell>
          <cell r="D95" t="str">
            <v>pjm</v>
          </cell>
        </row>
        <row r="96">
          <cell r="B96" t="str">
            <v>naec</v>
          </cell>
          <cell r="C96" t="str">
            <v>North American Energy Conservation, Inc.</v>
          </cell>
          <cell r="D96" t="str">
            <v>na</v>
          </cell>
        </row>
        <row r="97">
          <cell r="B97" t="str">
            <v>peco</v>
          </cell>
          <cell r="C97" t="str">
            <v>Philadelphia Electric Company</v>
          </cell>
          <cell r="D97" t="str">
            <v>pjm</v>
          </cell>
        </row>
        <row r="99">
          <cell r="B99" t="str">
            <v>nbpp</v>
          </cell>
          <cell r="C99" t="str">
            <v>New Brunswick Power Corporation</v>
          </cell>
          <cell r="D99" t="str">
            <v>can</v>
          </cell>
        </row>
        <row r="100">
          <cell r="B100" t="str">
            <v>epm</v>
          </cell>
          <cell r="C100" t="str">
            <v>Enron Power Marketing</v>
          </cell>
          <cell r="D100" t="str">
            <v>na</v>
          </cell>
        </row>
        <row r="101">
          <cell r="B101" t="str">
            <v>ctl</v>
          </cell>
          <cell r="C101" t="str">
            <v>Citizen's Lehman Power</v>
          </cell>
          <cell r="D101" t="str">
            <v>na</v>
          </cell>
        </row>
        <row r="104">
          <cell r="B104" t="str">
            <v>rge</v>
          </cell>
          <cell r="C104" t="str">
            <v>Rochester Gas &amp; Electric</v>
          </cell>
          <cell r="D104" t="str">
            <v>ny</v>
          </cell>
        </row>
        <row r="105">
          <cell r="B105" t="str">
            <v>massp</v>
          </cell>
          <cell r="C105" t="str">
            <v>Masspower</v>
          </cell>
          <cell r="D105" t="str">
            <v>na</v>
          </cell>
        </row>
        <row r="106">
          <cell r="B106" t="str">
            <v>pontk</v>
          </cell>
          <cell r="C106" t="str">
            <v>C. E. Pontook Ltd Partnership</v>
          </cell>
          <cell r="D106" t="str">
            <v>na</v>
          </cell>
        </row>
        <row r="107">
          <cell r="B107" t="str">
            <v>altres</v>
          </cell>
          <cell r="C107" t="str">
            <v>Altresco Pittsfield Limited</v>
          </cell>
          <cell r="D107" t="str">
            <v>na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heet1"/>
      <sheetName val="QMFPRINT"/>
    </sheetNames>
    <sheetDataSet>
      <sheetData sheetId="0" refreshError="1">
        <row r="8">
          <cell r="B8" t="str">
            <v>Project Solo</v>
          </cell>
        </row>
        <row r="12">
          <cell r="B12">
            <v>37256</v>
          </cell>
        </row>
      </sheetData>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rate base adjustments"/>
      <sheetName val="depreciation schedule"/>
      <sheetName val=" pivot_minus_Skiff&amp;Western"/>
      <sheetName val="Table_Minus_Skiff&amp;Western"/>
      <sheetName val="facility_pct"/>
      <sheetName val="Pivot_final_substation "/>
      <sheetName val="Table_Allclassified"/>
      <sheetName val="T activity in January 2005"/>
      <sheetName val="adds_retires_transfers_Jan05"/>
    </sheetNames>
    <sheetDataSet>
      <sheetData sheetId="0"/>
      <sheetData sheetId="1"/>
      <sheetData sheetId="2"/>
      <sheetData sheetId="3">
        <row r="4">
          <cell r="A4">
            <v>350</v>
          </cell>
          <cell r="B4">
            <v>99999999</v>
          </cell>
          <cell r="C4">
            <v>0</v>
          </cell>
          <cell r="D4">
            <v>1.00000001E-8</v>
          </cell>
          <cell r="E4">
            <v>0</v>
          </cell>
        </row>
        <row r="5">
          <cell r="A5">
            <v>350.1</v>
          </cell>
          <cell r="B5">
            <v>85</v>
          </cell>
          <cell r="C5">
            <v>0</v>
          </cell>
          <cell r="D5">
            <v>1.1764705882352941E-2</v>
          </cell>
          <cell r="E5">
            <v>1.1900000000000001E-2</v>
          </cell>
        </row>
        <row r="6">
          <cell r="A6">
            <v>352</v>
          </cell>
          <cell r="B6">
            <v>45</v>
          </cell>
          <cell r="C6">
            <v>0</v>
          </cell>
          <cell r="D6">
            <v>2.2222222222222223E-2</v>
          </cell>
          <cell r="E6">
            <v>2.2200000000000001E-2</v>
          </cell>
        </row>
        <row r="7">
          <cell r="A7">
            <v>353</v>
          </cell>
          <cell r="B7">
            <v>45</v>
          </cell>
          <cell r="C7">
            <v>0.05</v>
          </cell>
          <cell r="D7">
            <v>2.1164021164021163E-2</v>
          </cell>
          <cell r="E7">
            <v>2.1000000000000001E-2</v>
          </cell>
        </row>
        <row r="8">
          <cell r="A8">
            <v>354</v>
          </cell>
          <cell r="B8">
            <v>50</v>
          </cell>
          <cell r="C8">
            <v>-0.15</v>
          </cell>
          <cell r="D8">
            <v>2.3529411764705882E-2</v>
          </cell>
          <cell r="E8">
            <v>2.2700000000000001E-2</v>
          </cell>
        </row>
        <row r="9">
          <cell r="A9">
            <v>355</v>
          </cell>
          <cell r="B9">
            <v>50</v>
          </cell>
          <cell r="C9">
            <v>-0.2</v>
          </cell>
          <cell r="D9">
            <v>2.5000000000000001E-2</v>
          </cell>
          <cell r="E9">
            <v>2.3900000000000001E-2</v>
          </cell>
        </row>
        <row r="10">
          <cell r="A10">
            <v>356</v>
          </cell>
          <cell r="B10">
            <v>30</v>
          </cell>
          <cell r="C10">
            <v>0</v>
          </cell>
          <cell r="D10">
            <v>3.3333333333333333E-2</v>
          </cell>
          <cell r="E10">
            <v>3.32E-2</v>
          </cell>
        </row>
        <row r="11">
          <cell r="A11">
            <v>357</v>
          </cell>
          <cell r="B11">
            <v>45</v>
          </cell>
          <cell r="C11">
            <v>0</v>
          </cell>
          <cell r="D11">
            <v>2.2222222222222223E-2</v>
          </cell>
          <cell r="E11">
            <v>2.18E-2</v>
          </cell>
        </row>
        <row r="12">
          <cell r="A12">
            <v>358</v>
          </cell>
          <cell r="B12">
            <v>30</v>
          </cell>
          <cell r="C12">
            <v>0.1</v>
          </cell>
          <cell r="D12">
            <v>3.0303030303030304E-2</v>
          </cell>
          <cell r="E12">
            <v>2.9700000000000001E-2</v>
          </cell>
        </row>
        <row r="14">
          <cell r="B14">
            <v>2005</v>
          </cell>
        </row>
        <row r="15">
          <cell r="B15">
            <v>1</v>
          </cell>
        </row>
        <row r="16">
          <cell r="B16">
            <v>2005.0833333333333</v>
          </cell>
        </row>
        <row r="18">
          <cell r="B18">
            <v>20</v>
          </cell>
        </row>
        <row r="19">
          <cell r="B19">
            <v>0.05</v>
          </cell>
        </row>
        <row r="21">
          <cell r="B21">
            <v>0.35</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snhdata"/>
      <sheetName val="Streetlighting"/>
      <sheetName val="Monthly Shares"/>
      <sheetName val="Monthly Shares Graphs"/>
      <sheetName val="normal sales comp "/>
      <sheetName val="normal output comp"/>
      <sheetName val="Annual"/>
      <sheetName val="AnnualACT"/>
      <sheetName val="AnnualNORM"/>
      <sheetName val="AnnualNORM (2)"/>
      <sheetName val="AnnualActCal"/>
      <sheetName val="AnnualNORMCal"/>
      <sheetName val="NetAnnualACT"/>
      <sheetName val="NetAnnualNORM"/>
      <sheetName val="Compare"/>
      <sheetName val="Compare Graphs"/>
      <sheetName val="output to sas"/>
      <sheetName val="BUDPEAKS"/>
      <sheetName val="Prelim Budpeaks"/>
      <sheetName val="2004MODEL"/>
      <sheetName val="2004FINAL"/>
      <sheetName val="2004NORMAL"/>
      <sheetName val="2005FINAL"/>
      <sheetName val="2006FINAL"/>
      <sheetName val="2007FINAL"/>
      <sheetName val="2008FINAL"/>
      <sheetName val="2009FINAL"/>
      <sheetName val="2004ModelCal"/>
      <sheetName val="2004Calendar"/>
      <sheetName val="2004NORMALCal"/>
      <sheetName val="2005Calendar"/>
      <sheetName val="2006Calendar"/>
      <sheetName val="2007Calendar"/>
      <sheetName val="2008Calendar"/>
      <sheetName val="2009Calendar"/>
      <sheetName val="AnnualActCal (2)"/>
      <sheetName val="AnnualActCalNet"/>
      <sheetName val="Compare Econ &amp; Alg"/>
      <sheetName val="Compare Models"/>
      <sheetName val="AnnualNORMCalNet"/>
      <sheetName val="Compare Billed &amp; Cal"/>
      <sheetName val="Sales to SAS"/>
      <sheetName val="yoychg"/>
      <sheetName val="sales comp"/>
      <sheetName val="RESTAB"/>
      <sheetName val="RESTAB (2)"/>
      <sheetName val="ELIMS"/>
      <sheetName val="OUTPEAKS"/>
      <sheetName val="Module1"/>
      <sheetName val="2003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O12" t="str">
            <v>.</v>
          </cell>
        </row>
        <row r="13">
          <cell r="O13">
            <v>3.4736329860316939</v>
          </cell>
        </row>
        <row r="14">
          <cell r="O14">
            <v>-0.76700729590115646</v>
          </cell>
        </row>
        <row r="15">
          <cell r="O15">
            <v>6.2031175502844649</v>
          </cell>
        </row>
        <row r="16">
          <cell r="O16">
            <v>-0.54010522298250097</v>
          </cell>
        </row>
        <row r="17">
          <cell r="O17">
            <v>2.7417558901918326</v>
          </cell>
        </row>
        <row r="46">
          <cell r="O46" t="str">
            <v>.</v>
          </cell>
        </row>
        <row r="47">
          <cell r="O47">
            <v>3.3457806330723372</v>
          </cell>
        </row>
        <row r="48">
          <cell r="O48">
            <v>-1.0712713106813765</v>
          </cell>
        </row>
        <row r="49">
          <cell r="O49">
            <v>3.2352624679234721</v>
          </cell>
        </row>
        <row r="50">
          <cell r="O50">
            <v>-7.2280943091318495E-2</v>
          </cell>
        </row>
        <row r="51">
          <cell r="O51">
            <v>1.8813745241869517</v>
          </cell>
        </row>
        <row r="80">
          <cell r="C80">
            <v>1998</v>
          </cell>
          <cell r="O80" t="str">
            <v>.</v>
          </cell>
        </row>
        <row r="81">
          <cell r="C81">
            <v>1999</v>
          </cell>
          <cell r="O81">
            <v>4.0669256799097608</v>
          </cell>
        </row>
        <row r="82">
          <cell r="C82">
            <v>2000</v>
          </cell>
          <cell r="O82">
            <v>0.16559282230383943</v>
          </cell>
        </row>
        <row r="83">
          <cell r="C83">
            <v>2001</v>
          </cell>
          <cell r="O83">
            <v>4.9475487691243991</v>
          </cell>
        </row>
        <row r="84">
          <cell r="C84">
            <v>2002</v>
          </cell>
          <cell r="O84">
            <v>-0.79908348847200772</v>
          </cell>
        </row>
        <row r="85">
          <cell r="C85">
            <v>2003</v>
          </cell>
          <cell r="O85">
            <v>2.9766716710936558</v>
          </cell>
        </row>
        <row r="86">
          <cell r="C86" t="str">
            <v xml:space="preserve">   FORECAST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 for end-of-year 2003"/>
      <sheetName val="pre-97_post-96 2002"/>
      <sheetName val="Pivot_final_substation 2002"/>
      <sheetName val="Assumed additions 2003"/>
      <sheetName val="T&amp;D Split Substation Summary"/>
    </sheetNames>
    <sheetDataSet>
      <sheetData sheetId="0" refreshError="1"/>
      <sheetData sheetId="1" refreshError="1"/>
      <sheetData sheetId="2" refreshError="1"/>
      <sheetData sheetId="3" refreshError="1"/>
      <sheetData sheetId="4" refreshError="1">
        <row r="39">
          <cell r="B39">
            <v>45</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rate base adjustments"/>
      <sheetName val="depreciation schedule"/>
      <sheetName val=" pivot_minus_Skiff&amp;Western"/>
      <sheetName val="Table_Minus_Skiff&amp;Western"/>
      <sheetName val="facility_pct"/>
      <sheetName val="Pivot_final_substation "/>
      <sheetName val="Table_Allclassified"/>
      <sheetName val="adds_retires_transfers_Dec05"/>
      <sheetName val="Sheet1"/>
      <sheetName val="T activity December 2005"/>
      <sheetName val="Table_Allclassified "/>
    </sheetNames>
    <sheetDataSet>
      <sheetData sheetId="0" refreshError="1"/>
      <sheetData sheetId="1" refreshError="1"/>
      <sheetData sheetId="2" refreshError="1"/>
      <sheetData sheetId="3" refreshError="1"/>
      <sheetData sheetId="4" refreshError="1">
        <row r="4">
          <cell r="A4" t="str">
            <v>Allings Crossing Substation</v>
          </cell>
          <cell r="B4">
            <v>1313295.56</v>
          </cell>
        </row>
        <row r="5">
          <cell r="A5" t="str">
            <v>Ansonia Substation</v>
          </cell>
          <cell r="B5">
            <v>773102.82</v>
          </cell>
        </row>
        <row r="6">
          <cell r="A6" t="str">
            <v>Ash Creek Substation</v>
          </cell>
          <cell r="B6">
            <v>395723.07</v>
          </cell>
        </row>
        <row r="7">
          <cell r="A7" t="str">
            <v>Baird Substation</v>
          </cell>
          <cell r="B7">
            <v>699504.88249999995</v>
          </cell>
        </row>
        <row r="8">
          <cell r="A8" t="str">
            <v>Barnum Substation</v>
          </cell>
          <cell r="B8">
            <v>42446.74</v>
          </cell>
        </row>
        <row r="9">
          <cell r="A9" t="str">
            <v>Broadway Substation</v>
          </cell>
          <cell r="B9">
            <v>1628612.6025</v>
          </cell>
        </row>
        <row r="10">
          <cell r="A10" t="str">
            <v>Congress Street Substation</v>
          </cell>
          <cell r="B10">
            <v>577561.11</v>
          </cell>
        </row>
        <row r="11">
          <cell r="A11" t="str">
            <v>Devon Tie</v>
          </cell>
          <cell r="B11">
            <v>3298783.82</v>
          </cell>
        </row>
        <row r="12">
          <cell r="A12" t="str">
            <v>Distribution Mass - Bridgeport</v>
          </cell>
          <cell r="B12">
            <v>-392941.04</v>
          </cell>
        </row>
        <row r="13">
          <cell r="A13" t="str">
            <v>Distribution Mass - Company Wide</v>
          </cell>
          <cell r="B13">
            <v>313160.87</v>
          </cell>
        </row>
        <row r="14">
          <cell r="A14" t="str">
            <v>East Main Street Substation</v>
          </cell>
          <cell r="B14">
            <v>84953.39</v>
          </cell>
        </row>
        <row r="15">
          <cell r="A15" t="str">
            <v>East Shore Substation</v>
          </cell>
          <cell r="B15">
            <v>4776169.0439999988</v>
          </cell>
        </row>
        <row r="16">
          <cell r="A16" t="str">
            <v>Elmwest Substation</v>
          </cell>
          <cell r="B16">
            <v>422539.22666666663</v>
          </cell>
        </row>
        <row r="17">
          <cell r="A17" t="str">
            <v>English Station</v>
          </cell>
          <cell r="B17">
            <v>0</v>
          </cell>
        </row>
        <row r="18">
          <cell r="A18" t="str">
            <v>Grand Ave Substation</v>
          </cell>
          <cell r="B18">
            <v>2214942.7599999998</v>
          </cell>
        </row>
        <row r="19">
          <cell r="A19" t="str">
            <v>Hawthorne Substation</v>
          </cell>
          <cell r="B19">
            <v>669637.93999999994</v>
          </cell>
        </row>
        <row r="20">
          <cell r="A20" t="str">
            <v>Indian Well Substation</v>
          </cell>
          <cell r="B20">
            <v>1520701.56</v>
          </cell>
        </row>
        <row r="21">
          <cell r="A21" t="str">
            <v>June Street Substation</v>
          </cell>
          <cell r="B21">
            <v>368612.64</v>
          </cell>
        </row>
        <row r="22">
          <cell r="A22" t="str">
            <v>Mill River Substation</v>
          </cell>
          <cell r="B22">
            <v>1812065.86</v>
          </cell>
        </row>
        <row r="23">
          <cell r="A23" t="str">
            <v>Milvon Substation</v>
          </cell>
          <cell r="B23">
            <v>610724.94666666666</v>
          </cell>
        </row>
        <row r="24">
          <cell r="A24" t="str">
            <v>Mix Avenue Substation</v>
          </cell>
          <cell r="B24">
            <v>1343166.5885714281</v>
          </cell>
        </row>
        <row r="25">
          <cell r="A25" t="str">
            <v>Mobile Substation</v>
          </cell>
          <cell r="B25">
            <v>0</v>
          </cell>
        </row>
        <row r="26">
          <cell r="A26" t="str">
            <v>North Haven Substation</v>
          </cell>
          <cell r="B26">
            <v>1542804.22</v>
          </cell>
        </row>
        <row r="27">
          <cell r="A27" t="str">
            <v>Old Town Substation</v>
          </cell>
          <cell r="B27">
            <v>886324.9933333334</v>
          </cell>
        </row>
        <row r="28">
          <cell r="A28" t="str">
            <v>Pequonnock Substation</v>
          </cell>
          <cell r="B28">
            <v>7770068.6836363655</v>
          </cell>
        </row>
        <row r="29">
          <cell r="A29" t="str">
            <v>Quinnipiac Substation</v>
          </cell>
          <cell r="B29">
            <v>508110.54</v>
          </cell>
        </row>
        <row r="30">
          <cell r="A30" t="str">
            <v>Sackett Substation</v>
          </cell>
          <cell r="B30">
            <v>1743940.1475000002</v>
          </cell>
        </row>
        <row r="31">
          <cell r="A31" t="str">
            <v>TL: Ash Creek Sub - Westport [1430]</v>
          </cell>
          <cell r="B31">
            <v>451525.91</v>
          </cell>
        </row>
        <row r="32">
          <cell r="A32" t="str">
            <v>TL: Barnum/Seaview - Trumbull Jct  [1710 Line]</v>
          </cell>
          <cell r="B32">
            <v>2205959.17</v>
          </cell>
        </row>
        <row r="33">
          <cell r="A33" t="str">
            <v>TL: Cedar Hill Jct - N Haven Sub [8600]</v>
          </cell>
          <cell r="B33">
            <v>1401455.22</v>
          </cell>
        </row>
        <row r="34">
          <cell r="A34" t="str">
            <v>TL: Cedar Hill Jct - Quinnipiac [8300 ; 8600]</v>
          </cell>
          <cell r="B34">
            <v>974475.53</v>
          </cell>
        </row>
        <row r="35">
          <cell r="A35" t="str">
            <v>TL: Derby Jct - Indian Well Sub [1560, 1570]</v>
          </cell>
          <cell r="B35">
            <v>355406.56</v>
          </cell>
        </row>
        <row r="36">
          <cell r="A36" t="str">
            <v>TL: E Shore - Totoket 115KV [1460,8500]</v>
          </cell>
          <cell r="B36">
            <v>3029119.02</v>
          </cell>
        </row>
        <row r="37">
          <cell r="A37" t="str">
            <v>TL: E Shore - Totoket 345KV [387]</v>
          </cell>
          <cell r="B37">
            <v>2078393.6</v>
          </cell>
        </row>
        <row r="38">
          <cell r="A38" t="str">
            <v>TL: E Shore Sub - Grand Ave Sub [8100 ; 8200]</v>
          </cell>
          <cell r="B38">
            <v>5769600.3599999994</v>
          </cell>
        </row>
        <row r="39">
          <cell r="A39" t="str">
            <v>TL: Glen Lake Jct - Mix Sub [1610]</v>
          </cell>
          <cell r="B39">
            <v>1982833.04</v>
          </cell>
        </row>
        <row r="40">
          <cell r="A40" t="str">
            <v>TL: Grand - MR - Broadway - Water [9500,9502]</v>
          </cell>
          <cell r="B40">
            <v>9001261.8399999999</v>
          </cell>
        </row>
        <row r="41">
          <cell r="A41" t="str">
            <v>TL: Grand Ave Sub - W River SW [88003A ; 89003B]</v>
          </cell>
          <cell r="B41">
            <v>3393789.15</v>
          </cell>
        </row>
        <row r="42">
          <cell r="A42" t="str">
            <v>TL: Indian Well Sub - Ansonia Sub [1594]</v>
          </cell>
          <cell r="B42">
            <v>619624.39</v>
          </cell>
        </row>
        <row r="43">
          <cell r="A43" t="str">
            <v>TL: Mill River Sub - Cedar Hill Jct [8300]</v>
          </cell>
          <cell r="B43">
            <v>439940.08</v>
          </cell>
        </row>
        <row r="44">
          <cell r="A44" t="str">
            <v>TL: Mix Ave Sub - Sackett Sub [84004]</v>
          </cell>
          <cell r="B44">
            <v>570772.07999999996</v>
          </cell>
        </row>
        <row r="45">
          <cell r="A45" t="str">
            <v>TL: N Haven Sub - Wharton Brook Sub [1630 ; 1655]</v>
          </cell>
          <cell r="B45">
            <v>628748.32999999996</v>
          </cell>
        </row>
        <row r="46">
          <cell r="A46" t="str">
            <v>TL: Pease Rd Jct - June St Sub [1610 ; 1685]</v>
          </cell>
          <cell r="B46">
            <v>284259.78000000003</v>
          </cell>
        </row>
        <row r="47">
          <cell r="A47" t="str">
            <v>TL: Pequonnock - Ash Creek Sub [91001]</v>
          </cell>
          <cell r="B47">
            <v>720044.1</v>
          </cell>
        </row>
        <row r="48">
          <cell r="A48" t="str">
            <v>TL: Pequonnock - Barnum/Seaview [1730 Line]</v>
          </cell>
          <cell r="B48">
            <v>1146390.96</v>
          </cell>
        </row>
        <row r="49">
          <cell r="A49" t="str">
            <v>TL: Pequonnock - E Main St Tap [8809A;8909B, 88006A;89006B]</v>
          </cell>
          <cell r="B49">
            <v>1474266</v>
          </cell>
        </row>
        <row r="50">
          <cell r="A50" t="str">
            <v>TL: Pequonnock - Westport [1130]</v>
          </cell>
          <cell r="B50">
            <v>13261232.770000003</v>
          </cell>
        </row>
        <row r="51">
          <cell r="A51" t="str">
            <v>TL: Sackett Sub - Grand Ave Sub [8400]</v>
          </cell>
          <cell r="B51">
            <v>4118266.33</v>
          </cell>
        </row>
        <row r="52">
          <cell r="A52" t="str">
            <v>TL: W River SW - E Main St Sub [88005A, 89005B, 8804A,88003A; 8904B,89003B Lines]</v>
          </cell>
          <cell r="B52">
            <v>10289078.98999997</v>
          </cell>
        </row>
        <row r="53">
          <cell r="A53" t="str">
            <v>TL: W River SW - Water St Sub [8700]</v>
          </cell>
          <cell r="B53">
            <v>911025.39</v>
          </cell>
        </row>
        <row r="54">
          <cell r="A54" t="str">
            <v>TL: Water St Sub - Mill River Sub [9500,9502]</v>
          </cell>
          <cell r="B54">
            <v>870691.91</v>
          </cell>
        </row>
        <row r="55">
          <cell r="A55" t="str">
            <v>Trap Falls Substation</v>
          </cell>
          <cell r="B55">
            <v>478213.40666666668</v>
          </cell>
        </row>
        <row r="56">
          <cell r="A56" t="str">
            <v>Trumbull Junction</v>
          </cell>
          <cell r="B56">
            <v>2701.27</v>
          </cell>
        </row>
        <row r="57">
          <cell r="A57" t="str">
            <v>Water Street Substation</v>
          </cell>
          <cell r="B57">
            <v>1260718.82</v>
          </cell>
        </row>
        <row r="58">
          <cell r="A58" t="str">
            <v>West River Substation</v>
          </cell>
          <cell r="B58">
            <v>2820144.83</v>
          </cell>
        </row>
        <row r="59">
          <cell r="A59" t="str">
            <v>West River Switching Station</v>
          </cell>
          <cell r="B59">
            <v>85193.98</v>
          </cell>
        </row>
        <row r="60">
          <cell r="A60" t="str">
            <v>Woodmont Substation</v>
          </cell>
          <cell r="B60">
            <v>1286898.4099999999</v>
          </cell>
        </row>
        <row r="61">
          <cell r="A61" t="str">
            <v>157 Church Street</v>
          </cell>
          <cell r="B61">
            <v>0</v>
          </cell>
        </row>
        <row r="62">
          <cell r="A62" t="str">
            <v>New Congress St Substation</v>
          </cell>
          <cell r="B62">
            <v>24411.8</v>
          </cell>
        </row>
        <row r="63">
          <cell r="A63" t="str">
            <v>Gilbert Substation</v>
          </cell>
          <cell r="B63">
            <v>0</v>
          </cell>
        </row>
        <row r="64">
          <cell r="A64" t="str">
            <v>North Haven Land</v>
          </cell>
          <cell r="B64">
            <v>930725.82</v>
          </cell>
        </row>
        <row r="65">
          <cell r="A65" t="str">
            <v>Grand Total</v>
          </cell>
          <cell r="B65">
            <v>107791181.82204105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SUPPLIEDADJINPUT"/>
      <sheetName val="BR&amp;SUPADJ."/>
      <sheetName val="TITLEPG"/>
      <sheetName val="INDEX"/>
      <sheetName val="ETR"/>
      <sheetName val="DEFERRED TAX ANALYSIS"/>
      <sheetName val="BKTAXINCOME"/>
      <sheetName val="NHBPT"/>
      <sheetName val="FITCALC"/>
      <sheetName val="RETURN-ACCRUAL"/>
      <sheetName val="PERMDIFFEVENTS"/>
      <sheetName val="TIMDIFFEVENTS"/>
      <sheetName val="PERMDIFF"/>
      <sheetName val="OPTIMDIFF"/>
      <sheetName val="NONOPTIMDIFF"/>
      <sheetName val="190CRQTR"/>
      <sheetName val="190CRYTD"/>
      <sheetName val="190PRYTD"/>
      <sheetName val="282CRQTR"/>
      <sheetName val="282CRYTD"/>
      <sheetName val="282PRYTD"/>
      <sheetName val="283CRQTR"/>
      <sheetName val="283CRYTD"/>
      <sheetName val="283PRYTD"/>
      <sheetName val="DITSUM"/>
      <sheetName val="CRYTDACREC"/>
      <sheetName val="PRYTDACREC"/>
      <sheetName val="SYSJRNL"/>
      <sheetName val="J.E.UPLOAD DATA"/>
      <sheetName val="GLDwnLoad"/>
      <sheetName val="J.E._Upload_Macro"/>
      <sheetName val="reasonableness Test"/>
      <sheetName val="Sheet1"/>
    </sheetNames>
    <sheetDataSet>
      <sheetData sheetId="0" refreshError="1">
        <row r="31">
          <cell r="G31">
            <v>0.35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Voting Share"/>
      <sheetName val="Worksheet 1"/>
      <sheetName val="Worksheet 2a"/>
      <sheetName val="Worksheet 3a"/>
      <sheetName val="Worksheet 4a"/>
      <sheetName val="Worksheet 2b"/>
      <sheetName val="Worksheet 3b"/>
      <sheetName val="Worksheet 4b"/>
      <sheetName val="Worksheet 2c"/>
      <sheetName val="Worksheet 3c"/>
      <sheetName val="Worksheet 4c"/>
      <sheetName val="Worksheet 2d"/>
      <sheetName val="Worksheet 3d"/>
      <sheetName val="Worksheet 4d"/>
      <sheetName val="Worksheet 5"/>
      <sheetName val="Worksheet 6"/>
      <sheetName val="Worksheet 7"/>
      <sheetName val="Worksheet 8"/>
      <sheetName val="AFUDC Equity"/>
      <sheetName val="1998 PTF Info"/>
      <sheetName val="St.Macros"/>
      <sheetName val="Temp"/>
    </sheetNames>
    <sheetDataSet>
      <sheetData sheetId="0" refreshError="1">
        <row r="1">
          <cell r="A1" t="str">
            <v>file:  K:\conadm\test\nutrans\tariffs\FIRM1.xls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Judes DIT Sheet"/>
      <sheetName val="SUPPLIEDADJINPUT"/>
      <sheetName val="BR&amp;SUPADJ."/>
      <sheetName val="COMMENTS"/>
      <sheetName val="TITLEPG"/>
      <sheetName val="INDEX"/>
      <sheetName val="BKTAXINCOME"/>
      <sheetName val="INTERESTALLOC"/>
      <sheetName val="FITCALC"/>
      <sheetName val="CCBT"/>
      <sheetName val="MFT"/>
      <sheetName val="NHBPT"/>
      <sheetName val="PERMDIFFEVENTS"/>
      <sheetName val="TIMDIFFEVENTS"/>
      <sheetName val="DEPREC"/>
      <sheetName val="PERMDIFF"/>
      <sheetName val="OPTIMDIFF"/>
      <sheetName val="Dfd Tax Exp"/>
      <sheetName val="Dfd Tax Exp CT"/>
      <sheetName val="Dfd Tax Exp MA"/>
      <sheetName val="NONOPTIMDIFF"/>
      <sheetName val="190CRQTR"/>
      <sheetName val="190CRYTD"/>
      <sheetName val="190PRYTD"/>
      <sheetName val="282CRQTR"/>
      <sheetName val="282CRYTD"/>
      <sheetName val="282PRYTD"/>
      <sheetName val="283CRQTR"/>
      <sheetName val="283CRYTD"/>
      <sheetName val="283PRYTD"/>
      <sheetName val="DITSUM"/>
      <sheetName val="CRYTDACREC"/>
      <sheetName val="PRYTDACREC"/>
      <sheetName val="SYSJRNL"/>
      <sheetName val="J.E.UPLOAD DATA"/>
      <sheetName val="GLDwnLoad"/>
      <sheetName val="Reasonableness_Test"/>
      <sheetName val="J.E._Upload_Macro"/>
    </sheetNames>
    <sheetDataSet>
      <sheetData sheetId="0" refreshError="1">
        <row r="7">
          <cell r="G7">
            <v>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 pivot_minus_Skiff&amp;Western"/>
      <sheetName val="Table_Minus_Skiff&amp;Western"/>
      <sheetName val="Pivot_final_substation "/>
      <sheetName val="Table_Allclassified "/>
      <sheetName val="Adds_Retires_Adj_Trans_2002"/>
      <sheetName val="316 items added and retired"/>
      <sheetName val="Acct 316 detail for 2002"/>
      <sheetName val="316 Additions removed"/>
      <sheetName val="Last year's minus S&amp;W"/>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row r="1">
          <cell r="A1">
            <v>0.82265223799684317</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sheetName val="Monthly Shares"/>
      <sheetName val="normal sales comp "/>
      <sheetName val="normal output comp"/>
      <sheetName val="AnnualACT"/>
      <sheetName val="AnnualActCal"/>
      <sheetName val="AnnualNormCal"/>
      <sheetName val="output to sas"/>
      <sheetName val="BudPEAKS"/>
      <sheetName val="2005MODEL"/>
      <sheetName val="2005FINAL"/>
      <sheetName val="2005NORMAL"/>
      <sheetName val="2006FINAL"/>
      <sheetName val="2007FINAL"/>
      <sheetName val="2008FINAL"/>
      <sheetName val="2009FINAL"/>
      <sheetName val="2010FINAL"/>
      <sheetName val="2005Calendar"/>
      <sheetName val="2005CalNormal"/>
      <sheetName val="2006Calendar"/>
      <sheetName val="2007Calendar"/>
      <sheetName val="2008Calendar"/>
      <sheetName val="2009Calendar"/>
      <sheetName val="2010Calendar"/>
      <sheetName val="Sales to SAS"/>
      <sheetName val="CLP Comp"/>
      <sheetName val="PSNH Comp"/>
      <sheetName val="WMECO Comp"/>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FUEL old version"/>
    </sheetNames>
    <sheetDataSet>
      <sheetData sheetId="0" refreshError="1">
        <row r="214">
          <cell r="C214">
            <v>37500</v>
          </cell>
          <cell r="D214">
            <v>10856</v>
          </cell>
          <cell r="G214">
            <v>32674</v>
          </cell>
          <cell r="H214">
            <v>8245</v>
          </cell>
        </row>
        <row r="217">
          <cell r="C217">
            <v>47782</v>
          </cell>
          <cell r="D217">
            <v>13433</v>
          </cell>
          <cell r="G217">
            <v>34568</v>
          </cell>
          <cell r="H217">
            <v>10925</v>
          </cell>
        </row>
        <row r="225">
          <cell r="C225">
            <v>85282</v>
          </cell>
          <cell r="D225">
            <v>24289</v>
          </cell>
          <cell r="G225">
            <v>67242</v>
          </cell>
          <cell r="H225">
            <v>19170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noco"/>
      <sheetName val="Sunoco Logistics"/>
      <sheetName val="Talisman"/>
      <sheetName val="Valero"/>
      <sheetName val="Williams"/>
      <sheetName val="Marathon Oil"/>
      <sheetName val="McDermott"/>
      <sheetName val="Mirant"/>
      <sheetName val="Nexen"/>
      <sheetName val="National Oilwell"/>
      <sheetName val="Noble Corp."/>
      <sheetName val="Noble Energy"/>
      <sheetName val="Oil States"/>
      <sheetName val="ONEOK"/>
      <sheetName val="Occidental"/>
      <sheetName val="Petro-Canada"/>
      <sheetName val="SandRidge"/>
      <sheetName val="ChevronPhillips"/>
      <sheetName val="Enterprise Products"/>
      <sheetName val="Equitable"/>
      <sheetName val="EOG"/>
      <sheetName val="Exxon"/>
      <sheetName val="EnCana Gas Storage"/>
      <sheetName val="ConocoPhillips"/>
      <sheetName val="Copano"/>
      <sheetName val="Devon"/>
      <sheetName val="DCP"/>
      <sheetName val="AES"/>
      <sheetName val="Anadarko"/>
      <sheetName val="Apache"/>
      <sheetName val="Aquila"/>
      <sheetName val="Baker Hughes"/>
      <sheetName val="Cameron"/>
      <sheetName val="Canadian Nat Res"/>
    </sheetNames>
    <sheetDataSet>
      <sheetData sheetId="0"/>
      <sheetData sheetId="1"/>
      <sheetData sheetId="2" refreshError="1"/>
      <sheetData sheetId="3" refreshError="1">
        <row r="1">
          <cell r="A1" t="str">
            <v>Borrrower</v>
          </cell>
          <cell r="B1" t="str">
            <v>Valero Energy</v>
          </cell>
        </row>
        <row r="2">
          <cell r="A2" t="str">
            <v>Amount</v>
          </cell>
          <cell r="B2" t="str">
            <v>$2.5 Billion RCF</v>
          </cell>
        </row>
        <row r="3">
          <cell r="A3" t="str">
            <v>Date</v>
          </cell>
          <cell r="B3">
            <v>39395</v>
          </cell>
        </row>
        <row r="4">
          <cell r="A4" t="str">
            <v>Closing Date</v>
          </cell>
          <cell r="B4">
            <v>41222</v>
          </cell>
        </row>
        <row r="5">
          <cell r="A5" t="str">
            <v>Leads</v>
          </cell>
          <cell r="B5" t="str">
            <v>JPM/BofA</v>
          </cell>
        </row>
        <row r="6">
          <cell r="A6" t="str">
            <v>JP Morgan</v>
          </cell>
          <cell r="B6">
            <v>136750000</v>
          </cell>
        </row>
        <row r="7">
          <cell r="A7" t="str">
            <v>Bank of America (FleetBoston)</v>
          </cell>
          <cell r="B7">
            <v>136750000</v>
          </cell>
        </row>
        <row r="8">
          <cell r="A8" t="str">
            <v>Royal Bank of Canada</v>
          </cell>
          <cell r="B8">
            <v>122000000</v>
          </cell>
        </row>
        <row r="9">
          <cell r="A9" t="str">
            <v>Bank of Tokyo-Mitsubishi UFJ</v>
          </cell>
          <cell r="B9">
            <v>122000000</v>
          </cell>
        </row>
        <row r="10">
          <cell r="A10" t="str">
            <v>BNP Paribas</v>
          </cell>
          <cell r="B10">
            <v>122000000</v>
          </cell>
        </row>
        <row r="11">
          <cell r="A11" t="str">
            <v>Royal Bank of Scotland (Citizens)</v>
          </cell>
          <cell r="B11">
            <v>122000000</v>
          </cell>
        </row>
        <row r="12">
          <cell r="A12" t="str">
            <v>Barclays</v>
          </cell>
          <cell r="B12">
            <v>112000000</v>
          </cell>
        </row>
        <row r="13">
          <cell r="A13" t="str">
            <v>Mizuho</v>
          </cell>
          <cell r="B13">
            <v>112000000</v>
          </cell>
        </row>
        <row r="14">
          <cell r="A14" t="str">
            <v>Bank of Nova Scotia (Scotia Capital)</v>
          </cell>
          <cell r="B14">
            <v>112000000</v>
          </cell>
        </row>
        <row r="15">
          <cell r="A15" t="str">
            <v>Citibank</v>
          </cell>
          <cell r="B15">
            <v>112000000</v>
          </cell>
        </row>
        <row r="16">
          <cell r="A16" t="str">
            <v>UBS</v>
          </cell>
          <cell r="B16">
            <v>112000000</v>
          </cell>
        </row>
        <row r="17">
          <cell r="A17" t="str">
            <v>Calyon</v>
          </cell>
          <cell r="B17">
            <v>112000000</v>
          </cell>
        </row>
        <row r="18">
          <cell r="A18" t="str">
            <v>SunTrust Bank</v>
          </cell>
          <cell r="B18">
            <v>112000000</v>
          </cell>
        </row>
        <row r="19">
          <cell r="A19" t="str">
            <v>Wells Fargo (Foothill)</v>
          </cell>
          <cell r="B19">
            <v>112000000</v>
          </cell>
        </row>
        <row r="20">
          <cell r="A20" t="str">
            <v>ING Capital</v>
          </cell>
          <cell r="B20">
            <v>90000000</v>
          </cell>
        </row>
        <row r="21">
          <cell r="A21" t="str">
            <v>Sumitomo Mitsui</v>
          </cell>
          <cell r="B21">
            <v>84000000</v>
          </cell>
        </row>
        <row r="22">
          <cell r="A22" t="str">
            <v>Lehman Brothers</v>
          </cell>
          <cell r="B22">
            <v>84000000</v>
          </cell>
        </row>
        <row r="23">
          <cell r="A23" t="str">
            <v>Morgan Stanley</v>
          </cell>
          <cell r="B23">
            <v>84000000</v>
          </cell>
        </row>
        <row r="24">
          <cell r="A24" t="str">
            <v>DnB NOR Bank ASA</v>
          </cell>
          <cell r="B24">
            <v>84000000</v>
          </cell>
        </row>
        <row r="25">
          <cell r="A25" t="str">
            <v>Credit Suisse</v>
          </cell>
          <cell r="B25">
            <v>84000000</v>
          </cell>
        </row>
        <row r="26">
          <cell r="A26" t="str">
            <v>Bayerische Landesbank</v>
          </cell>
          <cell r="B26">
            <v>65000000</v>
          </cell>
        </row>
        <row r="27">
          <cell r="A27" t="str">
            <v>Wachovia</v>
          </cell>
          <cell r="B27">
            <v>50000000</v>
          </cell>
        </row>
        <row r="28">
          <cell r="A28" t="str">
            <v>Deutsche Bank</v>
          </cell>
          <cell r="B28">
            <v>50000000</v>
          </cell>
        </row>
        <row r="29">
          <cell r="A29" t="str">
            <v>Bank of New York</v>
          </cell>
          <cell r="B29">
            <v>50000000</v>
          </cell>
        </row>
        <row r="30">
          <cell r="A30" t="str">
            <v>US Bank</v>
          </cell>
          <cell r="B30">
            <v>50000000</v>
          </cell>
        </row>
        <row r="31">
          <cell r="A31" t="str">
            <v>Intesa Sanpaolo</v>
          </cell>
          <cell r="B31">
            <v>27000000</v>
          </cell>
        </row>
        <row r="32">
          <cell r="A32" t="str">
            <v>Banco Bilboa Vizcaya Argentaria</v>
          </cell>
          <cell r="B32">
            <v>16000000</v>
          </cell>
        </row>
        <row r="33">
          <cell r="A33" t="str">
            <v>Chang Hwa</v>
          </cell>
          <cell r="B33">
            <v>15000000</v>
          </cell>
        </row>
        <row r="34">
          <cell r="A34" t="str">
            <v>Frost Bank</v>
          </cell>
          <cell r="B34">
            <v>9500000</v>
          </cell>
        </row>
        <row r="36">
          <cell r="A36" t="str">
            <v>Total</v>
          </cell>
          <cell r="B36">
            <v>2500000000</v>
          </cell>
        </row>
        <row r="37">
          <cell r="A37" t="str">
            <v>Number of Lenders</v>
          </cell>
          <cell r="B37">
            <v>29</v>
          </cell>
        </row>
      </sheetData>
      <sheetData sheetId="4"/>
      <sheetData sheetId="5" refreshError="1"/>
      <sheetData sheetId="6" refreshError="1">
        <row r="1">
          <cell r="B1" t="str">
            <v>Borrower</v>
          </cell>
          <cell r="C1" t="str">
            <v>BWX Technologies</v>
          </cell>
          <cell r="D1" t="str">
            <v>J. Ray McDermott</v>
          </cell>
          <cell r="E1" t="str">
            <v>Babcock &amp; Wilcox</v>
          </cell>
        </row>
        <row r="2">
          <cell r="B2" t="str">
            <v>Amount</v>
          </cell>
          <cell r="C2" t="str">
            <v>$135MM</v>
          </cell>
          <cell r="D2" t="str">
            <v>$500MM</v>
          </cell>
          <cell r="E2" t="str">
            <v>$400MM</v>
          </cell>
        </row>
        <row r="3">
          <cell r="B3" t="str">
            <v>Type</v>
          </cell>
          <cell r="C3" t="str">
            <v>RCF</v>
          </cell>
          <cell r="D3" t="str">
            <v>4-year RCF</v>
          </cell>
          <cell r="E3" t="str">
            <v>4-year RCF</v>
          </cell>
        </row>
        <row r="4">
          <cell r="B4" t="str">
            <v>Date</v>
          </cell>
          <cell r="C4">
            <v>38429</v>
          </cell>
          <cell r="D4">
            <v>39283</v>
          </cell>
          <cell r="E4">
            <v>39283</v>
          </cell>
        </row>
        <row r="5">
          <cell r="A5" t="str">
            <v>Lender</v>
          </cell>
          <cell r="B5" t="str">
            <v>Maturity</v>
          </cell>
          <cell r="C5">
            <v>40255</v>
          </cell>
          <cell r="D5">
            <v>40669</v>
          </cell>
          <cell r="E5">
            <v>40596</v>
          </cell>
        </row>
        <row r="6">
          <cell r="C6" t="str">
            <v>Credit Lyonnais</v>
          </cell>
          <cell r="D6" t="str">
            <v>Credit Suisse</v>
          </cell>
          <cell r="E6" t="str">
            <v>Credit Suisse</v>
          </cell>
        </row>
        <row r="7">
          <cell r="B7" t="str">
            <v>Total</v>
          </cell>
        </row>
        <row r="8">
          <cell r="A8" t="str">
            <v>Calyon</v>
          </cell>
          <cell r="B8">
            <v>115000000</v>
          </cell>
          <cell r="C8">
            <v>30000000</v>
          </cell>
          <cell r="D8">
            <v>50000000</v>
          </cell>
          <cell r="E8">
            <v>35000000</v>
          </cell>
        </row>
        <row r="9">
          <cell r="A9" t="str">
            <v>Bank of Nova Scotia</v>
          </cell>
          <cell r="B9">
            <v>90000000</v>
          </cell>
          <cell r="C9">
            <v>30000000</v>
          </cell>
          <cell r="D9">
            <v>20000000</v>
          </cell>
          <cell r="E9">
            <v>40000000</v>
          </cell>
        </row>
        <row r="10">
          <cell r="A10" t="str">
            <v>JPMorgan</v>
          </cell>
          <cell r="B10">
            <v>90000000</v>
          </cell>
          <cell r="D10">
            <v>50000000</v>
          </cell>
          <cell r="E10">
            <v>40000000</v>
          </cell>
        </row>
        <row r="11">
          <cell r="A11" t="str">
            <v>Wachovia</v>
          </cell>
          <cell r="B11">
            <v>90000000</v>
          </cell>
          <cell r="D11">
            <v>50000000</v>
          </cell>
          <cell r="E11">
            <v>40000000</v>
          </cell>
        </row>
        <row r="12">
          <cell r="A12" t="str">
            <v>Credit Suisse</v>
          </cell>
          <cell r="B12">
            <v>85000000</v>
          </cell>
          <cell r="D12">
            <v>45000000</v>
          </cell>
          <cell r="E12">
            <v>40000000</v>
          </cell>
        </row>
        <row r="13">
          <cell r="A13" t="str">
            <v>Bank of America</v>
          </cell>
          <cell r="B13">
            <v>85000000</v>
          </cell>
          <cell r="D13">
            <v>50000000</v>
          </cell>
          <cell r="E13">
            <v>35000000</v>
          </cell>
        </row>
        <row r="14">
          <cell r="A14" t="str">
            <v>BNP</v>
          </cell>
          <cell r="B14">
            <v>65000000</v>
          </cell>
          <cell r="D14">
            <v>25000000</v>
          </cell>
          <cell r="E14">
            <v>40000000</v>
          </cell>
        </row>
        <row r="15">
          <cell r="A15" t="str">
            <v>Wells Fargo</v>
          </cell>
          <cell r="B15">
            <v>55000000</v>
          </cell>
          <cell r="C15">
            <v>20000000</v>
          </cell>
          <cell r="E15">
            <v>35000000</v>
          </cell>
        </row>
        <row r="16">
          <cell r="A16" t="str">
            <v>Fortis</v>
          </cell>
          <cell r="B16">
            <v>50000000</v>
          </cell>
          <cell r="D16">
            <v>50000000</v>
          </cell>
        </row>
        <row r="17">
          <cell r="A17" t="str">
            <v>Natexis</v>
          </cell>
          <cell r="B17">
            <v>49500000</v>
          </cell>
          <cell r="D17">
            <v>37500000</v>
          </cell>
          <cell r="E17">
            <v>12000000</v>
          </cell>
        </row>
        <row r="18">
          <cell r="A18" t="str">
            <v>Amegy Bank</v>
          </cell>
          <cell r="B18">
            <v>47000000</v>
          </cell>
          <cell r="C18">
            <v>15000000</v>
          </cell>
          <cell r="D18">
            <v>15000000</v>
          </cell>
          <cell r="E18">
            <v>17000000</v>
          </cell>
        </row>
        <row r="19">
          <cell r="A19" t="str">
            <v>Whitney National</v>
          </cell>
          <cell r="B19">
            <v>40000000</v>
          </cell>
          <cell r="D19">
            <v>25000000</v>
          </cell>
          <cell r="E19">
            <v>15000000</v>
          </cell>
        </row>
        <row r="20">
          <cell r="A20" t="str">
            <v>Compass Bank</v>
          </cell>
          <cell r="B20">
            <v>36000000</v>
          </cell>
          <cell r="C20">
            <v>20000000</v>
          </cell>
          <cell r="E20">
            <v>16000000</v>
          </cell>
        </row>
        <row r="21">
          <cell r="A21" t="str">
            <v>PNC Bank</v>
          </cell>
          <cell r="B21">
            <v>25000000</v>
          </cell>
          <cell r="D21">
            <v>17000000</v>
          </cell>
          <cell r="E21">
            <v>8000000</v>
          </cell>
        </row>
        <row r="22">
          <cell r="A22" t="str">
            <v>Allied Irish Bank</v>
          </cell>
          <cell r="B22">
            <v>25000000</v>
          </cell>
          <cell r="C22">
            <v>20000000</v>
          </cell>
          <cell r="E22">
            <v>5000000</v>
          </cell>
        </row>
        <row r="23">
          <cell r="A23" t="str">
            <v>Mizuho</v>
          </cell>
          <cell r="B23">
            <v>24500000</v>
          </cell>
          <cell r="D23">
            <v>24500000</v>
          </cell>
        </row>
        <row r="24">
          <cell r="A24" t="str">
            <v>National City</v>
          </cell>
          <cell r="B24">
            <v>20000000</v>
          </cell>
          <cell r="D24">
            <v>16000000</v>
          </cell>
          <cell r="E24">
            <v>4000000</v>
          </cell>
        </row>
        <row r="25">
          <cell r="A25" t="str">
            <v>Bank of Scotland</v>
          </cell>
          <cell r="B25">
            <v>18000000</v>
          </cell>
          <cell r="E25">
            <v>18000000</v>
          </cell>
        </row>
        <row r="26">
          <cell r="A26" t="str">
            <v>Arab Banking Corp.</v>
          </cell>
          <cell r="B26">
            <v>15000000</v>
          </cell>
          <cell r="D26">
            <v>15000000</v>
          </cell>
        </row>
        <row r="27">
          <cell r="A27" t="str">
            <v>UBS</v>
          </cell>
          <cell r="B27">
            <v>10000000</v>
          </cell>
          <cell r="D27">
            <v>10000000</v>
          </cell>
        </row>
        <row r="29">
          <cell r="A29" t="str">
            <v>Totals</v>
          </cell>
          <cell r="B29">
            <v>1035000000</v>
          </cell>
          <cell r="C29">
            <v>135000000</v>
          </cell>
          <cell r="D29">
            <v>500000000</v>
          </cell>
          <cell r="E29">
            <v>400000000</v>
          </cell>
        </row>
        <row r="30">
          <cell r="A30" t="str">
            <v>Number of Lenders</v>
          </cell>
          <cell r="B30">
            <v>20</v>
          </cell>
          <cell r="C30">
            <v>6</v>
          </cell>
          <cell r="D30">
            <v>16</v>
          </cell>
          <cell r="E30">
            <v>16</v>
          </cell>
        </row>
      </sheetData>
      <sheetData sheetId="7" refreshError="1"/>
      <sheetData sheetId="8" refreshError="1"/>
      <sheetData sheetId="9" refreshError="1"/>
      <sheetData sheetId="10" refreshError="1"/>
      <sheetData sheetId="11"/>
      <sheetData sheetId="12" refreshError="1"/>
      <sheetData sheetId="13" refreshError="1">
        <row r="1">
          <cell r="D1" t="str">
            <v>ONEOK</v>
          </cell>
          <cell r="F1" t="str">
            <v>Northern Border</v>
          </cell>
        </row>
        <row r="2">
          <cell r="C2" t="str">
            <v>ONEOK Inc.</v>
          </cell>
          <cell r="D2" t="str">
            <v>Partners LP</v>
          </cell>
          <cell r="F2" t="str">
            <v>Pipeline Company</v>
          </cell>
          <cell r="G2" t="str">
            <v>ONEOK Inc.</v>
          </cell>
        </row>
        <row r="3">
          <cell r="A3" t="str">
            <v>Facility</v>
          </cell>
          <cell r="C3" t="str">
            <v>$1.2Bn</v>
          </cell>
          <cell r="D3" t="str">
            <v>$1,000MM</v>
          </cell>
          <cell r="F3" t="str">
            <v>$250MM</v>
          </cell>
          <cell r="G3" t="str">
            <v>$400MM</v>
          </cell>
        </row>
        <row r="4">
          <cell r="A4" t="str">
            <v>Tenor</v>
          </cell>
          <cell r="C4" t="str">
            <v>5-Year</v>
          </cell>
          <cell r="D4" t="str">
            <v>5-Year</v>
          </cell>
          <cell r="F4" t="str">
            <v>5-Year</v>
          </cell>
          <cell r="G4" t="str">
            <v>364 Day</v>
          </cell>
        </row>
        <row r="5">
          <cell r="A5" t="str">
            <v xml:space="preserve">Start </v>
          </cell>
          <cell r="C5">
            <v>38912</v>
          </cell>
          <cell r="D5">
            <v>39294</v>
          </cell>
          <cell r="F5">
            <v>39199</v>
          </cell>
          <cell r="G5">
            <v>39666</v>
          </cell>
        </row>
        <row r="6">
          <cell r="A6" t="str">
            <v>Maturity</v>
          </cell>
          <cell r="C6">
            <v>40738</v>
          </cell>
          <cell r="D6">
            <v>40998</v>
          </cell>
          <cell r="F6">
            <v>41026</v>
          </cell>
          <cell r="G6">
            <v>40029</v>
          </cell>
        </row>
        <row r="7">
          <cell r="A7" t="str">
            <v>Leads</v>
          </cell>
          <cell r="B7" t="str">
            <v>Total</v>
          </cell>
          <cell r="C7" t="str">
            <v>BofA</v>
          </cell>
          <cell r="D7" t="str">
            <v>Wach, SunTrust</v>
          </cell>
          <cell r="F7" t="str">
            <v>Wach, SunTrust</v>
          </cell>
          <cell r="G7" t="str">
            <v>BofA</v>
          </cell>
        </row>
        <row r="8">
          <cell r="A8" t="str">
            <v>Bank of America</v>
          </cell>
          <cell r="B8">
            <v>281500000</v>
          </cell>
          <cell r="C8">
            <v>120000000</v>
          </cell>
          <cell r="D8">
            <v>97500000</v>
          </cell>
          <cell r="F8">
            <v>19000000</v>
          </cell>
          <cell r="G8">
            <v>45000000</v>
          </cell>
        </row>
        <row r="9">
          <cell r="A9" t="str">
            <v>RBS</v>
          </cell>
          <cell r="B9">
            <v>277500000</v>
          </cell>
          <cell r="C9">
            <v>180000000</v>
          </cell>
          <cell r="D9">
            <v>97500000</v>
          </cell>
        </row>
        <row r="10">
          <cell r="A10" t="str">
            <v>Citigroup</v>
          </cell>
          <cell r="B10">
            <v>267500000</v>
          </cell>
          <cell r="C10">
            <v>120000000</v>
          </cell>
          <cell r="D10">
            <v>97500000</v>
          </cell>
          <cell r="F10">
            <v>25000000</v>
          </cell>
          <cell r="G10">
            <v>25000000</v>
          </cell>
        </row>
        <row r="11">
          <cell r="A11" t="str">
            <v>SunTrust</v>
          </cell>
          <cell r="B11">
            <v>257750000</v>
          </cell>
          <cell r="C11">
            <v>80000000</v>
          </cell>
          <cell r="D11">
            <v>98750000</v>
          </cell>
          <cell r="F11">
            <v>34000000</v>
          </cell>
          <cell r="G11">
            <v>45000000</v>
          </cell>
        </row>
        <row r="12">
          <cell r="A12" t="str">
            <v>Wachovia</v>
          </cell>
          <cell r="B12">
            <v>232750000</v>
          </cell>
          <cell r="C12">
            <v>100000000</v>
          </cell>
          <cell r="D12">
            <v>98750000</v>
          </cell>
          <cell r="F12">
            <v>34000000</v>
          </cell>
        </row>
        <row r="13">
          <cell r="A13" t="str">
            <v>JPMorgan</v>
          </cell>
          <cell r="B13">
            <v>222500000</v>
          </cell>
          <cell r="C13">
            <v>100000000</v>
          </cell>
          <cell r="D13">
            <v>97500000</v>
          </cell>
          <cell r="F13">
            <v>25000000</v>
          </cell>
        </row>
        <row r="14">
          <cell r="A14" t="str">
            <v>UBS</v>
          </cell>
          <cell r="B14">
            <v>222500000</v>
          </cell>
          <cell r="C14">
            <v>80000000</v>
          </cell>
          <cell r="D14">
            <v>97500000</v>
          </cell>
          <cell r="G14">
            <v>45000000</v>
          </cell>
        </row>
        <row r="15">
          <cell r="A15" t="str">
            <v>Sumitomo Mitsui</v>
          </cell>
          <cell r="B15">
            <v>115000000</v>
          </cell>
          <cell r="C15">
            <v>80000000</v>
          </cell>
          <cell r="G15">
            <v>35000000</v>
          </cell>
        </row>
        <row r="16">
          <cell r="A16" t="str">
            <v>Barclays</v>
          </cell>
          <cell r="B16">
            <v>110000000</v>
          </cell>
          <cell r="D16">
            <v>65000000</v>
          </cell>
          <cell r="G16">
            <v>45000000</v>
          </cell>
        </row>
        <row r="17">
          <cell r="A17" t="str">
            <v>Union Bank of California</v>
          </cell>
          <cell r="B17">
            <v>105000000</v>
          </cell>
          <cell r="C17">
            <v>80000000</v>
          </cell>
          <cell r="G17">
            <v>25000000</v>
          </cell>
        </row>
        <row r="18">
          <cell r="A18" t="str">
            <v>BNP Paribas</v>
          </cell>
          <cell r="B18">
            <v>91250000</v>
          </cell>
          <cell r="D18">
            <v>46250000</v>
          </cell>
          <cell r="G18">
            <v>45000000</v>
          </cell>
        </row>
        <row r="19">
          <cell r="A19" t="str">
            <v>Bank of Montreal</v>
          </cell>
          <cell r="B19">
            <v>90000000</v>
          </cell>
          <cell r="D19">
            <v>65000000</v>
          </cell>
          <cell r="F19">
            <v>25000000</v>
          </cell>
        </row>
        <row r="20">
          <cell r="A20" t="str">
            <v>Mizuho</v>
          </cell>
          <cell r="B20">
            <v>71250000</v>
          </cell>
          <cell r="D20">
            <v>46250000</v>
          </cell>
          <cell r="F20">
            <v>25000000</v>
          </cell>
        </row>
        <row r="21">
          <cell r="A21" t="str">
            <v>UMB Bank</v>
          </cell>
          <cell r="B21">
            <v>70000000</v>
          </cell>
          <cell r="C21">
            <v>70000000</v>
          </cell>
        </row>
        <row r="22">
          <cell r="A22" t="str">
            <v>KBC Bank</v>
          </cell>
          <cell r="B22">
            <v>70000000</v>
          </cell>
          <cell r="C22">
            <v>70000000</v>
          </cell>
        </row>
        <row r="23">
          <cell r="A23" t="str">
            <v>Arvest Bank</v>
          </cell>
          <cell r="B23">
            <v>70000000</v>
          </cell>
          <cell r="C23">
            <v>60000000</v>
          </cell>
          <cell r="G23">
            <v>10000000</v>
          </cell>
        </row>
        <row r="24">
          <cell r="A24" t="str">
            <v>RBC</v>
          </cell>
          <cell r="B24">
            <v>65250000</v>
          </cell>
          <cell r="D24">
            <v>46250000</v>
          </cell>
          <cell r="F24">
            <v>19000000</v>
          </cell>
        </row>
        <row r="25">
          <cell r="A25" t="str">
            <v>Wells Fargo</v>
          </cell>
          <cell r="B25">
            <v>65250000</v>
          </cell>
          <cell r="D25">
            <v>46250000</v>
          </cell>
          <cell r="F25">
            <v>19000000</v>
          </cell>
        </row>
        <row r="26">
          <cell r="A26" t="str">
            <v>Bank of Oklahoma</v>
          </cell>
          <cell r="B26">
            <v>60000000</v>
          </cell>
          <cell r="C26">
            <v>60000000</v>
          </cell>
        </row>
        <row r="27">
          <cell r="A27" t="str">
            <v>Morgan Stanley</v>
          </cell>
          <cell r="B27">
            <v>35000000</v>
          </cell>
          <cell r="G27">
            <v>35000000</v>
          </cell>
        </row>
        <row r="28">
          <cell r="A28" t="str">
            <v>US Bank of National Association</v>
          </cell>
          <cell r="B28">
            <v>35000000</v>
          </cell>
          <cell r="G28">
            <v>35000000</v>
          </cell>
        </row>
        <row r="29">
          <cell r="A29" t="str">
            <v>Export Development Bank of Canada</v>
          </cell>
          <cell r="B29">
            <v>25000000</v>
          </cell>
          <cell r="F29">
            <v>25000000</v>
          </cell>
        </row>
        <row r="30">
          <cell r="A30" t="str">
            <v>Malayan Banking Berhad, NY Branch</v>
          </cell>
          <cell r="B30">
            <v>10000000</v>
          </cell>
          <cell r="G30">
            <v>10000000</v>
          </cell>
        </row>
        <row r="33">
          <cell r="A33" t="str">
            <v>Totals</v>
          </cell>
          <cell r="B33">
            <v>2850000000</v>
          </cell>
          <cell r="C33">
            <v>1200000000</v>
          </cell>
          <cell r="D33">
            <v>1000000000</v>
          </cell>
          <cell r="F33">
            <v>250000000</v>
          </cell>
          <cell r="G33">
            <v>400000000</v>
          </cell>
        </row>
        <row r="34">
          <cell r="A34" t="str">
            <v>Number of lenders</v>
          </cell>
          <cell r="B34">
            <v>23</v>
          </cell>
          <cell r="C34">
            <v>13</v>
          </cell>
          <cell r="D34">
            <v>13</v>
          </cell>
          <cell r="F34">
            <v>10</v>
          </cell>
          <cell r="G34">
            <v>12</v>
          </cell>
        </row>
      </sheetData>
      <sheetData sheetId="14" refreshError="1"/>
      <sheetData sheetId="15" refreshError="1"/>
      <sheetData sheetId="16"/>
      <sheetData sheetId="17" refreshError="1"/>
      <sheetData sheetId="18" refreshError="1">
        <row r="1">
          <cell r="C1" t="str">
            <v>EPO</v>
          </cell>
          <cell r="D1" t="str">
            <v>DEP</v>
          </cell>
          <cell r="E1" t="str">
            <v>DEP</v>
          </cell>
          <cell r="F1" t="str">
            <v>EPO</v>
          </cell>
          <cell r="G1" t="str">
            <v>EPO</v>
          </cell>
          <cell r="H1" t="str">
            <v>EPO</v>
          </cell>
          <cell r="I1" t="str">
            <v>EPO</v>
          </cell>
          <cell r="J1" t="str">
            <v>EPO</v>
          </cell>
          <cell r="K1" t="str">
            <v>EPE</v>
          </cell>
          <cell r="L1" t="str">
            <v>EPE</v>
          </cell>
          <cell r="M1" t="str">
            <v>TPP</v>
          </cell>
          <cell r="N1" t="str">
            <v>TPP</v>
          </cell>
          <cell r="T1" t="str">
            <v>EPE</v>
          </cell>
        </row>
        <row r="2">
          <cell r="B2" t="str">
            <v>Borrower</v>
          </cell>
          <cell r="C2" t="str">
            <v>Enter. Prod. Operating</v>
          </cell>
          <cell r="D2" t="str">
            <v>Duncan Energy Partners</v>
          </cell>
          <cell r="E2" t="str">
            <v>Duncan Energy Partners</v>
          </cell>
          <cell r="F2" t="str">
            <v>Pascagoula - Loan</v>
          </cell>
          <cell r="G2" t="str">
            <v>Dixie</v>
          </cell>
          <cell r="H2" t="str">
            <v>Canadian Revolver</v>
          </cell>
          <cell r="I2" t="str">
            <v>Petal - Loan</v>
          </cell>
          <cell r="J2" t="str">
            <v>Petal - Loan (Go Zone Bond)</v>
          </cell>
          <cell r="K2" t="str">
            <v>Enterprise GP Holdings</v>
          </cell>
          <cell r="L2" t="str">
            <v>Enterprise GP Holdings</v>
          </cell>
          <cell r="M2" t="str">
            <v>TEPPCO</v>
          </cell>
          <cell r="N2" t="str">
            <v>TEPPCO</v>
          </cell>
          <cell r="O2" t="str">
            <v>EPCO Holdings Inc.</v>
          </cell>
          <cell r="P2" t="str">
            <v>EPCO Holdings Inc.</v>
          </cell>
          <cell r="S2" t="str">
            <v>EPCO Holdings Inc.</v>
          </cell>
          <cell r="T2" t="str">
            <v>Enterprise GP Holdings</v>
          </cell>
        </row>
        <row r="3">
          <cell r="B3" t="str">
            <v>Facility</v>
          </cell>
          <cell r="C3" t="str">
            <v>$1,750MM RCF</v>
          </cell>
          <cell r="D3" t="str">
            <v>$300MM TL</v>
          </cell>
          <cell r="E3" t="str">
            <v>$300MM RCF</v>
          </cell>
          <cell r="F3" t="str">
            <v>$54MM, 8.70% Fixed</v>
          </cell>
          <cell r="G3" t="str">
            <v>$28MM RCF</v>
          </cell>
          <cell r="H3" t="str">
            <v>$30MM RCF</v>
          </cell>
          <cell r="I3" t="str">
            <v>$29.5MM, 5.90% Fixed</v>
          </cell>
          <cell r="J3" t="str">
            <v>$57.5MM</v>
          </cell>
          <cell r="K3" t="str">
            <v>$200M RCF</v>
          </cell>
          <cell r="L3" t="str">
            <v>$125M Term Loan A</v>
          </cell>
          <cell r="M3" t="str">
            <v>$1.0Bn RCF</v>
          </cell>
          <cell r="N3" t="str">
            <v>$1.0Bn Term CA</v>
          </cell>
          <cell r="O3" t="str">
            <v>$300M RCF</v>
          </cell>
          <cell r="P3" t="str">
            <v>$1,100B Term Loan A</v>
          </cell>
          <cell r="Q3">
            <v>11633</v>
          </cell>
          <cell r="S3" t="str">
            <v>$175MM Term Loan B</v>
          </cell>
          <cell r="T3" t="str">
            <v>$850M Term Loan B</v>
          </cell>
        </row>
        <row r="4">
          <cell r="B4" t="str">
            <v>Term</v>
          </cell>
          <cell r="C4" t="str">
            <v>5-Year</v>
          </cell>
          <cell r="D4" t="str">
            <v>5-Year</v>
          </cell>
          <cell r="E4" t="str">
            <v>5-Year</v>
          </cell>
          <cell r="F4" t="str">
            <v>10-Year</v>
          </cell>
          <cell r="I4" t="str">
            <v>15-Year</v>
          </cell>
          <cell r="J4" t="str">
            <v>27-Year</v>
          </cell>
          <cell r="K4" t="str">
            <v>5-Year</v>
          </cell>
          <cell r="L4" t="str">
            <v>5-Year</v>
          </cell>
          <cell r="M4" t="str">
            <v>5-Year</v>
          </cell>
          <cell r="N4" t="str">
            <v>1-Year</v>
          </cell>
          <cell r="O4" t="str">
            <v>5-Year</v>
          </cell>
          <cell r="P4" t="str">
            <v>5-Year</v>
          </cell>
          <cell r="S4" t="str">
            <v>1-Year</v>
          </cell>
          <cell r="T4" t="str">
            <v>7-Year</v>
          </cell>
        </row>
        <row r="5">
          <cell r="B5" t="str">
            <v>Lead-Arranger</v>
          </cell>
          <cell r="C5" t="str">
            <v>Wach, Citi, JPM</v>
          </cell>
          <cell r="D5" t="str">
            <v>Wach, Sun, Nov.Scot.</v>
          </cell>
          <cell r="E5" t="str">
            <v>Wach, Citi, Nov.Scot.</v>
          </cell>
          <cell r="F5" t="str">
            <v>MBFC</v>
          </cell>
          <cell r="H5" t="str">
            <v>Nov.Scot.</v>
          </cell>
          <cell r="I5" t="str">
            <v>MBFC</v>
          </cell>
          <cell r="J5" t="str">
            <v>MBFC</v>
          </cell>
          <cell r="K5" t="str">
            <v>Citi, LB</v>
          </cell>
          <cell r="L5" t="str">
            <v>Citi, LB</v>
          </cell>
          <cell r="M5" t="str">
            <v>Sun, Wach</v>
          </cell>
          <cell r="N5" t="str">
            <v>Sun, JP</v>
          </cell>
          <cell r="O5" t="str">
            <v>Citi, LB</v>
          </cell>
          <cell r="P5" t="str">
            <v>Citi, LB</v>
          </cell>
          <cell r="S5" t="str">
            <v>Citi, LB</v>
          </cell>
          <cell r="T5" t="str">
            <v>Citi, LB</v>
          </cell>
        </row>
        <row r="6">
          <cell r="B6" t="str">
            <v xml:space="preserve"> Issue / Extension Date</v>
          </cell>
          <cell r="C6">
            <v>39405</v>
          </cell>
          <cell r="D6">
            <v>39556</v>
          </cell>
          <cell r="E6">
            <v>39087</v>
          </cell>
          <cell r="F6">
            <v>40238</v>
          </cell>
          <cell r="H6">
            <v>39203</v>
          </cell>
          <cell r="I6">
            <v>39295</v>
          </cell>
          <cell r="J6">
            <v>39295</v>
          </cell>
          <cell r="K6">
            <v>39318</v>
          </cell>
          <cell r="L6">
            <v>39318</v>
          </cell>
          <cell r="M6">
            <v>39434</v>
          </cell>
          <cell r="N6">
            <v>39437</v>
          </cell>
          <cell r="O6">
            <v>39281</v>
          </cell>
          <cell r="P6">
            <v>39281</v>
          </cell>
          <cell r="S6">
            <v>39281</v>
          </cell>
          <cell r="T6">
            <v>39394</v>
          </cell>
        </row>
        <row r="7">
          <cell r="B7" t="str">
            <v>Maturity</v>
          </cell>
          <cell r="C7">
            <v>41232</v>
          </cell>
          <cell r="D7">
            <v>41382</v>
          </cell>
          <cell r="E7">
            <v>40575</v>
          </cell>
          <cell r="F7">
            <v>40238</v>
          </cell>
          <cell r="G7">
            <v>40330</v>
          </cell>
          <cell r="H7">
            <v>40848</v>
          </cell>
          <cell r="I7">
            <v>44774</v>
          </cell>
          <cell r="J7">
            <v>49157</v>
          </cell>
          <cell r="K7">
            <v>41153</v>
          </cell>
          <cell r="L7">
            <v>41154</v>
          </cell>
          <cell r="M7">
            <v>41255</v>
          </cell>
          <cell r="N7">
            <v>39801</v>
          </cell>
          <cell r="O7">
            <v>41145</v>
          </cell>
          <cell r="P7">
            <v>41145</v>
          </cell>
          <cell r="R7">
            <v>1175</v>
          </cell>
          <cell r="S7">
            <v>39562</v>
          </cell>
          <cell r="T7">
            <v>41951</v>
          </cell>
        </row>
        <row r="8">
          <cell r="B8" t="str">
            <v>Total</v>
          </cell>
        </row>
        <row r="9">
          <cell r="A9" t="str">
            <v>Amegy Bank</v>
          </cell>
          <cell r="B9">
            <v>15000000</v>
          </cell>
          <cell r="O9">
            <v>3214285.71</v>
          </cell>
          <cell r="P9">
            <v>11785714.289999999</v>
          </cell>
        </row>
        <row r="10">
          <cell r="A10" t="str">
            <v>Bank of America</v>
          </cell>
          <cell r="B10">
            <v>190607143</v>
          </cell>
          <cell r="C10">
            <v>85000000</v>
          </cell>
          <cell r="D10">
            <v>17750000</v>
          </cell>
          <cell r="E10">
            <v>12857143</v>
          </cell>
          <cell r="O10">
            <v>16071428.57</v>
          </cell>
          <cell r="P10">
            <v>58928571.43</v>
          </cell>
        </row>
        <row r="11">
          <cell r="A11" t="str">
            <v>Bank of Communications</v>
          </cell>
          <cell r="M11" t="str">
            <v>x</v>
          </cell>
        </row>
        <row r="12">
          <cell r="A12" t="str">
            <v>Bank of New York</v>
          </cell>
          <cell r="M12" t="str">
            <v>x</v>
          </cell>
        </row>
        <row r="13">
          <cell r="A13" t="str">
            <v>Bank of Nova Scotia</v>
          </cell>
          <cell r="B13">
            <v>262498589.94</v>
          </cell>
          <cell r="C13">
            <v>85000000</v>
          </cell>
          <cell r="D13">
            <v>20500000</v>
          </cell>
          <cell r="E13">
            <v>30000000</v>
          </cell>
          <cell r="K13">
            <v>15384615.380000001</v>
          </cell>
          <cell r="L13">
            <v>9615384.6199999992</v>
          </cell>
          <cell r="O13">
            <v>16071428.57</v>
          </cell>
          <cell r="P13">
            <v>58928571.43</v>
          </cell>
          <cell r="R13">
            <v>1575</v>
          </cell>
          <cell r="S13">
            <v>26997014.940000001</v>
          </cell>
        </row>
        <row r="14">
          <cell r="A14" t="str">
            <v>Bank of Tokyo-Mitsubishi</v>
          </cell>
          <cell r="B14">
            <v>137250000</v>
          </cell>
          <cell r="C14">
            <v>69500000</v>
          </cell>
          <cell r="D14">
            <v>17750000</v>
          </cell>
          <cell r="O14">
            <v>10714285.710000001</v>
          </cell>
          <cell r="P14">
            <v>39285714.289999999</v>
          </cell>
        </row>
        <row r="15">
          <cell r="A15" t="str">
            <v>Barclays</v>
          </cell>
          <cell r="B15">
            <v>102750000</v>
          </cell>
          <cell r="C15">
            <v>85000000</v>
          </cell>
          <cell r="D15">
            <v>17750000</v>
          </cell>
        </row>
        <row r="16">
          <cell r="A16" t="str">
            <v>Bayerische Landesbank</v>
          </cell>
          <cell r="B16">
            <v>62500000</v>
          </cell>
          <cell r="C16">
            <v>62500000</v>
          </cell>
        </row>
        <row r="17">
          <cell r="A17" t="str">
            <v>BNP Paribas</v>
          </cell>
          <cell r="B17">
            <v>202750000</v>
          </cell>
          <cell r="C17">
            <v>85000000</v>
          </cell>
          <cell r="D17">
            <v>17750000</v>
          </cell>
          <cell r="K17">
            <v>15384615.380000001</v>
          </cell>
          <cell r="L17">
            <v>9615384.6199999992</v>
          </cell>
          <cell r="M17" t="str">
            <v>x</v>
          </cell>
          <cell r="O17">
            <v>16071428.57</v>
          </cell>
          <cell r="P17">
            <v>58928571.43</v>
          </cell>
        </row>
        <row r="18">
          <cell r="A18" t="str">
            <v>Capital One</v>
          </cell>
          <cell r="B18">
            <v>30000000</v>
          </cell>
          <cell r="C18">
            <v>30000000</v>
          </cell>
        </row>
        <row r="19">
          <cell r="A19" t="str">
            <v>Citigroup</v>
          </cell>
          <cell r="B19">
            <v>289764925.37</v>
          </cell>
          <cell r="C19">
            <v>85000000</v>
          </cell>
          <cell r="D19">
            <v>17750000</v>
          </cell>
          <cell r="E19">
            <v>30000000</v>
          </cell>
          <cell r="K19">
            <v>18461538.469999999</v>
          </cell>
          <cell r="L19">
            <v>11538461.529999999</v>
          </cell>
          <cell r="M19" t="str">
            <v>x</v>
          </cell>
          <cell r="O19">
            <v>17142857.140000001</v>
          </cell>
          <cell r="P19">
            <v>62857142.859999999</v>
          </cell>
          <cell r="S19">
            <v>47014925.369999997</v>
          </cell>
          <cell r="T19">
            <v>425000000</v>
          </cell>
        </row>
        <row r="20">
          <cell r="A20" t="str">
            <v>Compass Bank</v>
          </cell>
          <cell r="B20">
            <v>60000000</v>
          </cell>
          <cell r="O20">
            <v>12857142.859999999</v>
          </cell>
          <cell r="P20">
            <v>47142857.140000001</v>
          </cell>
        </row>
        <row r="21">
          <cell r="A21" t="str">
            <v>Deutsche Bank</v>
          </cell>
          <cell r="B21">
            <v>69500000</v>
          </cell>
          <cell r="C21">
            <v>69500000</v>
          </cell>
        </row>
        <row r="22">
          <cell r="A22" t="str">
            <v>DnB NOR Bank</v>
          </cell>
          <cell r="B22">
            <v>137250000</v>
          </cell>
          <cell r="C22">
            <v>69500000</v>
          </cell>
          <cell r="D22">
            <v>17750000</v>
          </cell>
          <cell r="K22">
            <v>12307692.310000001</v>
          </cell>
          <cell r="L22">
            <v>7692307.6900000004</v>
          </cell>
          <cell r="O22">
            <v>6428571.4299999997</v>
          </cell>
          <cell r="P22">
            <v>23571428.57</v>
          </cell>
        </row>
        <row r="23">
          <cell r="A23" t="str">
            <v>Goldman Sachs (Williams St)</v>
          </cell>
          <cell r="B23">
            <v>63357143</v>
          </cell>
          <cell r="C23">
            <v>35000000</v>
          </cell>
          <cell r="D23">
            <v>15500000</v>
          </cell>
          <cell r="E23">
            <v>12857143</v>
          </cell>
        </row>
        <row r="24">
          <cell r="A24" t="str">
            <v>Guaranty Bank</v>
          </cell>
          <cell r="B24">
            <v>25000000</v>
          </cell>
          <cell r="O24">
            <v>5357142.8600000003</v>
          </cell>
          <cell r="P24">
            <v>19642857.140000001</v>
          </cell>
        </row>
        <row r="25">
          <cell r="A25" t="str">
            <v xml:space="preserve">HypoVereinsbank </v>
          </cell>
          <cell r="B25">
            <v>119500000</v>
          </cell>
          <cell r="C25">
            <v>69500000</v>
          </cell>
          <cell r="O25">
            <v>10714285.710000001</v>
          </cell>
          <cell r="P25">
            <v>39285714.289999999</v>
          </cell>
        </row>
        <row r="26">
          <cell r="A26" t="str">
            <v>ING</v>
          </cell>
          <cell r="B26">
            <v>112500000</v>
          </cell>
          <cell r="C26">
            <v>62500000</v>
          </cell>
          <cell r="O26">
            <v>10714285.710000001</v>
          </cell>
          <cell r="P26">
            <v>39285714.289999999</v>
          </cell>
        </row>
        <row r="27">
          <cell r="A27" t="str">
            <v>JPMorgan Chase</v>
          </cell>
          <cell r="B27">
            <v>225000000</v>
          </cell>
          <cell r="C27">
            <v>85000000</v>
          </cell>
          <cell r="D27">
            <v>10000000</v>
          </cell>
          <cell r="E27">
            <v>30000000</v>
          </cell>
          <cell r="K27">
            <v>15384615.380000001</v>
          </cell>
          <cell r="L27">
            <v>9615384.6199999992</v>
          </cell>
          <cell r="M27" t="str">
            <v>x</v>
          </cell>
          <cell r="N27" t="str">
            <v>x</v>
          </cell>
          <cell r="O27">
            <v>16071428.57</v>
          </cell>
          <cell r="P27">
            <v>58928571.43</v>
          </cell>
        </row>
        <row r="28">
          <cell r="A28" t="str">
            <v>Keybanc Capital Markets</v>
          </cell>
          <cell r="M28" t="str">
            <v>x</v>
          </cell>
        </row>
        <row r="29">
          <cell r="A29" t="str">
            <v>Lehman</v>
          </cell>
          <cell r="B29">
            <v>274264925.37</v>
          </cell>
          <cell r="C29">
            <v>69500000</v>
          </cell>
          <cell r="D29">
            <v>17750000</v>
          </cell>
          <cell r="E29">
            <v>30000000</v>
          </cell>
          <cell r="K29">
            <v>18461538.469999999</v>
          </cell>
          <cell r="L29">
            <v>11538461.529999999</v>
          </cell>
          <cell r="M29" t="str">
            <v>x</v>
          </cell>
          <cell r="O29">
            <v>17142857.140000001</v>
          </cell>
          <cell r="P29">
            <v>62857142.859999999</v>
          </cell>
          <cell r="S29">
            <v>47014925.369999997</v>
          </cell>
          <cell r="T29">
            <v>425000000</v>
          </cell>
        </row>
        <row r="30">
          <cell r="A30" t="str">
            <v>Merrill Lynch</v>
          </cell>
          <cell r="B30">
            <v>12857142</v>
          </cell>
          <cell r="E30">
            <v>12857142</v>
          </cell>
        </row>
        <row r="31">
          <cell r="A31" t="str">
            <v>Mizuho</v>
          </cell>
          <cell r="B31">
            <v>259736567.16</v>
          </cell>
          <cell r="C31">
            <v>85000000</v>
          </cell>
          <cell r="D31">
            <v>17750000</v>
          </cell>
          <cell r="E31">
            <v>30000000</v>
          </cell>
          <cell r="K31">
            <v>15384615.380000001</v>
          </cell>
          <cell r="L31">
            <v>9615384.6199999992</v>
          </cell>
          <cell r="O31">
            <v>16071428.57</v>
          </cell>
          <cell r="P31">
            <v>58928571.43</v>
          </cell>
          <cell r="S31">
            <v>26986567.16</v>
          </cell>
        </row>
        <row r="32">
          <cell r="A32" t="str">
            <v>Morgan Stanley</v>
          </cell>
          <cell r="B32">
            <v>150107143</v>
          </cell>
          <cell r="C32">
            <v>69500000</v>
          </cell>
          <cell r="D32">
            <v>17750000</v>
          </cell>
          <cell r="E32">
            <v>12857143</v>
          </cell>
          <cell r="O32">
            <v>10714285.710000001</v>
          </cell>
          <cell r="P32">
            <v>39285714.289999999</v>
          </cell>
        </row>
        <row r="33">
          <cell r="A33" t="str">
            <v>Natixis Banques Populaires</v>
          </cell>
          <cell r="B33">
            <v>85000000</v>
          </cell>
          <cell r="K33">
            <v>6153846.1500000004</v>
          </cell>
          <cell r="L33">
            <v>3846153.85</v>
          </cell>
          <cell r="O33">
            <v>16071428.57</v>
          </cell>
          <cell r="P33">
            <v>58928571.43</v>
          </cell>
        </row>
        <row r="34">
          <cell r="A34" t="str">
            <v>Raymond James</v>
          </cell>
          <cell r="B34">
            <v>40000000</v>
          </cell>
          <cell r="D34">
            <v>0</v>
          </cell>
          <cell r="O34">
            <v>8571428.5700000003</v>
          </cell>
          <cell r="P34">
            <v>31428571.43</v>
          </cell>
        </row>
        <row r="35">
          <cell r="A35" t="str">
            <v>RBC</v>
          </cell>
          <cell r="B35">
            <v>87857143</v>
          </cell>
          <cell r="C35">
            <v>35000000</v>
          </cell>
          <cell r="E35">
            <v>12857143</v>
          </cell>
          <cell r="K35">
            <v>12307692.310000001</v>
          </cell>
          <cell r="L35">
            <v>7692307.6900000004</v>
          </cell>
          <cell r="O35">
            <v>4285714.29</v>
          </cell>
          <cell r="P35">
            <v>15714285.710000001</v>
          </cell>
        </row>
        <row r="36">
          <cell r="A36" t="str">
            <v xml:space="preserve">RBS </v>
          </cell>
          <cell r="B36">
            <v>197750000</v>
          </cell>
          <cell r="C36">
            <v>85000000</v>
          </cell>
          <cell r="D36">
            <v>17750000</v>
          </cell>
          <cell r="K36">
            <v>12307692.310000001</v>
          </cell>
          <cell r="L36">
            <v>7692307.6900000004</v>
          </cell>
          <cell r="M36" t="str">
            <v>x</v>
          </cell>
          <cell r="O36">
            <v>16071428.57</v>
          </cell>
          <cell r="P36">
            <v>58928571.43</v>
          </cell>
        </row>
        <row r="37">
          <cell r="A37" t="str">
            <v>Societe Generale</v>
          </cell>
          <cell r="B37">
            <v>91000000</v>
          </cell>
          <cell r="C37">
            <v>41000000</v>
          </cell>
          <cell r="O37">
            <v>10714285.710000001</v>
          </cell>
          <cell r="P37">
            <v>39285714.289999999</v>
          </cell>
        </row>
        <row r="38">
          <cell r="A38" t="str">
            <v>Sumitomo</v>
          </cell>
          <cell r="B38">
            <v>190000000</v>
          </cell>
          <cell r="C38">
            <v>85000000</v>
          </cell>
          <cell r="K38">
            <v>18461538.460000001</v>
          </cell>
          <cell r="L38">
            <v>11538461.539999999</v>
          </cell>
          <cell r="O38">
            <v>16071428.57</v>
          </cell>
          <cell r="P38">
            <v>58928571.43</v>
          </cell>
        </row>
        <row r="39">
          <cell r="A39" t="str">
            <v>SunTrust</v>
          </cell>
          <cell r="B39">
            <v>262486567.16</v>
          </cell>
          <cell r="C39">
            <v>85000000</v>
          </cell>
          <cell r="D39">
            <v>20500000</v>
          </cell>
          <cell r="E39">
            <v>30000000</v>
          </cell>
          <cell r="K39">
            <v>15384615.380000001</v>
          </cell>
          <cell r="L39">
            <v>9615384.6199999992</v>
          </cell>
          <cell r="M39" t="str">
            <v>x</v>
          </cell>
          <cell r="N39" t="str">
            <v>x</v>
          </cell>
          <cell r="O39">
            <v>16071428.57</v>
          </cell>
          <cell r="P39">
            <v>58928571.43</v>
          </cell>
          <cell r="S39">
            <v>26986567.16</v>
          </cell>
        </row>
        <row r="40">
          <cell r="A40" t="str">
            <v>UBS</v>
          </cell>
          <cell r="B40">
            <v>150107143</v>
          </cell>
          <cell r="C40">
            <v>69500000</v>
          </cell>
          <cell r="D40">
            <v>17750000</v>
          </cell>
          <cell r="E40">
            <v>12857143</v>
          </cell>
          <cell r="K40">
            <v>12307692.310000001</v>
          </cell>
          <cell r="L40">
            <v>7692307.6900000004</v>
          </cell>
          <cell r="M40" t="str">
            <v>x</v>
          </cell>
          <cell r="N40" t="str">
            <v>x</v>
          </cell>
          <cell r="O40">
            <v>6428571.4299999997</v>
          </cell>
          <cell r="P40">
            <v>23571428.57</v>
          </cell>
        </row>
        <row r="41">
          <cell r="A41" t="str">
            <v>Union Bank of California</v>
          </cell>
          <cell r="M41" t="str">
            <v>x</v>
          </cell>
        </row>
        <row r="42">
          <cell r="A42" t="str">
            <v>Wachovia</v>
          </cell>
          <cell r="B42">
            <v>230500000</v>
          </cell>
          <cell r="C42">
            <v>85000000</v>
          </cell>
          <cell r="D42">
            <v>20500000</v>
          </cell>
          <cell r="E42">
            <v>30000000</v>
          </cell>
          <cell r="K42">
            <v>12307692.310000001</v>
          </cell>
          <cell r="L42">
            <v>7692307.6900000004</v>
          </cell>
          <cell r="M42" t="str">
            <v>x</v>
          </cell>
          <cell r="N42" t="str">
            <v>x</v>
          </cell>
          <cell r="O42">
            <v>16071428.57</v>
          </cell>
          <cell r="P42">
            <v>58928571.43</v>
          </cell>
        </row>
        <row r="43">
          <cell r="A43" t="str">
            <v>Wells Fargo</v>
          </cell>
          <cell r="B43">
            <v>113107143</v>
          </cell>
          <cell r="C43">
            <v>62500000</v>
          </cell>
          <cell r="D43">
            <v>17750000</v>
          </cell>
          <cell r="E43">
            <v>12857143</v>
          </cell>
          <cell r="M43" t="str">
            <v>x</v>
          </cell>
          <cell r="O43">
            <v>4285714.29</v>
          </cell>
          <cell r="P43">
            <v>15714285.710000001</v>
          </cell>
        </row>
        <row r="45">
          <cell r="A45" t="str">
            <v>Number of lenders</v>
          </cell>
          <cell r="B45">
            <v>31</v>
          </cell>
          <cell r="C45">
            <v>25</v>
          </cell>
          <cell r="D45">
            <v>17</v>
          </cell>
          <cell r="E45">
            <v>14</v>
          </cell>
          <cell r="F45">
            <v>0</v>
          </cell>
          <cell r="G45">
            <v>0</v>
          </cell>
          <cell r="H45">
            <v>0</v>
          </cell>
          <cell r="I45">
            <v>0</v>
          </cell>
          <cell r="J45">
            <v>0</v>
          </cell>
          <cell r="K45">
            <v>14</v>
          </cell>
          <cell r="L45">
            <v>14</v>
          </cell>
          <cell r="M45">
            <v>0</v>
          </cell>
          <cell r="N45">
            <v>0</v>
          </cell>
          <cell r="O45">
            <v>25</v>
          </cell>
          <cell r="P45">
            <v>25</v>
          </cell>
          <cell r="S45">
            <v>5</v>
          </cell>
          <cell r="T45">
            <v>2</v>
          </cell>
        </row>
        <row r="46">
          <cell r="A46" t="str">
            <v xml:space="preserve">Total </v>
          </cell>
          <cell r="B46">
            <v>4250001574.9999995</v>
          </cell>
          <cell r="C46">
            <v>1750000000</v>
          </cell>
          <cell r="D46">
            <v>300000000</v>
          </cell>
          <cell r="E46">
            <v>300000000</v>
          </cell>
          <cell r="F46">
            <v>0</v>
          </cell>
          <cell r="G46">
            <v>0</v>
          </cell>
          <cell r="H46">
            <v>0</v>
          </cell>
          <cell r="I46">
            <v>0</v>
          </cell>
          <cell r="J46">
            <v>0</v>
          </cell>
          <cell r="K46">
            <v>200000000</v>
          </cell>
          <cell r="L46">
            <v>124999999.99999997</v>
          </cell>
          <cell r="M46">
            <v>0</v>
          </cell>
          <cell r="N46">
            <v>0</v>
          </cell>
          <cell r="O46">
            <v>299999999.97000003</v>
          </cell>
          <cell r="P46">
            <v>1100000000.0299997</v>
          </cell>
          <cell r="S46">
            <v>175000000</v>
          </cell>
          <cell r="T46">
            <v>850000000</v>
          </cell>
        </row>
        <row r="47">
          <cell r="M47" t="str">
            <v>Commitment Source: LPC</v>
          </cell>
        </row>
        <row r="48">
          <cell r="M48" t="str">
            <v>Commitment Source: LPC</v>
          </cell>
        </row>
        <row r="49">
          <cell r="M49" t="str">
            <v>Commitment Source: LPC</v>
          </cell>
        </row>
        <row r="50">
          <cell r="M50" t="str">
            <v>Commitment Source: LPC</v>
          </cell>
        </row>
        <row r="51">
          <cell r="M51" t="str">
            <v>Commitment Source: LPC</v>
          </cell>
        </row>
        <row r="52">
          <cell r="M52" t="str">
            <v>Commitment Source: LPC</v>
          </cell>
        </row>
        <row r="53">
          <cell r="M53" t="str">
            <v>Commitment Source: LPC</v>
          </cell>
        </row>
        <row r="54">
          <cell r="M54" t="str">
            <v>Commitment Source: LPC</v>
          </cell>
        </row>
        <row r="55">
          <cell r="M55" t="str">
            <v>Commitment Source: LPC</v>
          </cell>
        </row>
        <row r="56">
          <cell r="M56" t="str">
            <v>Commitment Source: LPC</v>
          </cell>
        </row>
        <row r="57">
          <cell r="M57" t="str">
            <v>Commitment Source: LPC</v>
          </cell>
        </row>
        <row r="58">
          <cell r="M58" t="str">
            <v>Commitment Source: LPC</v>
          </cell>
        </row>
        <row r="59">
          <cell r="M59" t="str">
            <v>Commitment Source: LPC</v>
          </cell>
        </row>
        <row r="60">
          <cell r="M60" t="str">
            <v>Commitment Source: LPC</v>
          </cell>
        </row>
        <row r="61">
          <cell r="M61" t="str">
            <v>Commitment Source: LPC</v>
          </cell>
        </row>
        <row r="62">
          <cell r="M62" t="str">
            <v>Commitment Source: LPC</v>
          </cell>
        </row>
        <row r="63">
          <cell r="M63" t="str">
            <v>Commitment Source: LPC</v>
          </cell>
        </row>
        <row r="64">
          <cell r="M64" t="str">
            <v>Commitment Source: LPC</v>
          </cell>
        </row>
        <row r="65">
          <cell r="M65" t="str">
            <v>Commitment Source: LPC</v>
          </cell>
        </row>
        <row r="66">
          <cell r="M66" t="str">
            <v>Commitment Source: LPC</v>
          </cell>
        </row>
        <row r="67">
          <cell r="M67" t="str">
            <v>Commitment Source: LPC</v>
          </cell>
        </row>
        <row r="68">
          <cell r="M68" t="str">
            <v>Commitment Source: LPC</v>
          </cell>
        </row>
        <row r="69">
          <cell r="M69" t="str">
            <v>Commitment Source: LPC</v>
          </cell>
        </row>
        <row r="70">
          <cell r="M70" t="str">
            <v>Commitment Source: LPC</v>
          </cell>
        </row>
        <row r="71">
          <cell r="M71" t="str">
            <v>Commitment Source: LPC</v>
          </cell>
        </row>
        <row r="72">
          <cell r="M72" t="str">
            <v>Commitment Source: LPC</v>
          </cell>
        </row>
        <row r="73">
          <cell r="M73" t="str">
            <v>Commitment Source: LPC</v>
          </cell>
        </row>
        <row r="74">
          <cell r="M74" t="str">
            <v>Commitment Source: LPC</v>
          </cell>
        </row>
        <row r="75">
          <cell r="M75" t="str">
            <v>Commitment Source: LPC</v>
          </cell>
        </row>
        <row r="76">
          <cell r="M76" t="str">
            <v>Commitment Source: LPC</v>
          </cell>
        </row>
        <row r="77">
          <cell r="M77" t="str">
            <v>Commitment Source: LPC</v>
          </cell>
        </row>
        <row r="78">
          <cell r="M78" t="str">
            <v>Commitment Source: LPC</v>
          </cell>
        </row>
        <row r="79">
          <cell r="M79" t="str">
            <v>Commitment Source: LPC</v>
          </cell>
        </row>
        <row r="80">
          <cell r="M80" t="str">
            <v>Commitment Source: LPC</v>
          </cell>
        </row>
        <row r="81">
          <cell r="M81" t="str">
            <v>Commitment Source: LPC</v>
          </cell>
        </row>
        <row r="82">
          <cell r="M82" t="str">
            <v>Commitment Source: LPC</v>
          </cell>
        </row>
        <row r="83">
          <cell r="M83" t="str">
            <v>Commitment Source: LPC</v>
          </cell>
        </row>
        <row r="84">
          <cell r="M84" t="str">
            <v>Commitment Source: LPC</v>
          </cell>
        </row>
        <row r="85">
          <cell r="M85" t="str">
            <v>Commitment Source: LPC</v>
          </cell>
        </row>
        <row r="86">
          <cell r="M86" t="str">
            <v>Commitment Source: LPC</v>
          </cell>
        </row>
        <row r="87">
          <cell r="M87" t="str">
            <v>Commitment Source: LPC</v>
          </cell>
        </row>
        <row r="88">
          <cell r="M88" t="str">
            <v>Commitment Source: LPC</v>
          </cell>
        </row>
        <row r="89">
          <cell r="M89" t="str">
            <v>Commitment Source: LPC</v>
          </cell>
        </row>
        <row r="90">
          <cell r="M90" t="str">
            <v>Commitment Source: LPC</v>
          </cell>
        </row>
        <row r="91">
          <cell r="M91" t="str">
            <v>Commitment Source: LPC</v>
          </cell>
        </row>
        <row r="92">
          <cell r="M92" t="str">
            <v>Commitment Source: LPC</v>
          </cell>
        </row>
        <row r="93">
          <cell r="M93" t="str">
            <v>Commitment Source: LPC</v>
          </cell>
        </row>
        <row r="94">
          <cell r="M94" t="str">
            <v>Commitment Source: LPC</v>
          </cell>
        </row>
        <row r="95">
          <cell r="M95" t="str">
            <v>Commitment Source: LPC</v>
          </cell>
        </row>
        <row r="96">
          <cell r="M96" t="str">
            <v>Commitment Source: LPC</v>
          </cell>
        </row>
        <row r="97">
          <cell r="M97" t="str">
            <v>Commitment Source: LPC</v>
          </cell>
        </row>
        <row r="98">
          <cell r="M98" t="str">
            <v>Commitment Source: LPC</v>
          </cell>
        </row>
        <row r="99">
          <cell r="M99" t="str">
            <v>Commitment Source: LPC</v>
          </cell>
        </row>
        <row r="100">
          <cell r="M100" t="str">
            <v>Commitment Source: LPC</v>
          </cell>
        </row>
        <row r="101">
          <cell r="M101" t="str">
            <v>Commitment Source: LPC</v>
          </cell>
        </row>
        <row r="102">
          <cell r="M102" t="str">
            <v>Commitment Source: LPC</v>
          </cell>
        </row>
        <row r="103">
          <cell r="M103" t="str">
            <v>Commitment Source: LPC</v>
          </cell>
        </row>
        <row r="104">
          <cell r="M104" t="str">
            <v>Commitment Source: LPC</v>
          </cell>
        </row>
        <row r="105">
          <cell r="M105" t="str">
            <v>Commitment Source: LPC</v>
          </cell>
        </row>
        <row r="106">
          <cell r="M106" t="str">
            <v>Commitment Source: LPC</v>
          </cell>
        </row>
        <row r="107">
          <cell r="M107" t="str">
            <v>Commitment Source: LPC</v>
          </cell>
        </row>
        <row r="108">
          <cell r="M108" t="str">
            <v>Commitment Source: LPC</v>
          </cell>
        </row>
        <row r="109">
          <cell r="M109" t="str">
            <v>Commitment Source: LPC</v>
          </cell>
        </row>
        <row r="110">
          <cell r="M110" t="str">
            <v>Commitment Source: LPC</v>
          </cell>
        </row>
        <row r="111">
          <cell r="M111" t="str">
            <v>Commitment Source: LPC</v>
          </cell>
        </row>
        <row r="112">
          <cell r="M112" t="str">
            <v>Commitment Source: LPC</v>
          </cell>
        </row>
        <row r="113">
          <cell r="M113" t="str">
            <v>Commitment Source: LPC</v>
          </cell>
        </row>
        <row r="114">
          <cell r="M114" t="str">
            <v>Commitment Source: LPC</v>
          </cell>
        </row>
        <row r="115">
          <cell r="M115" t="str">
            <v>Commitment Source: LPC</v>
          </cell>
        </row>
        <row r="116">
          <cell r="M116" t="str">
            <v>Commitment Source: LPC</v>
          </cell>
        </row>
        <row r="117">
          <cell r="M117" t="str">
            <v>Commitment Source: LPC</v>
          </cell>
        </row>
        <row r="118">
          <cell r="M118" t="str">
            <v>Commitment Source: LPC</v>
          </cell>
        </row>
        <row r="119">
          <cell r="M119" t="str">
            <v>Commitment Source: LPC</v>
          </cell>
        </row>
        <row r="120">
          <cell r="M120" t="str">
            <v>Commitment Source: LPC</v>
          </cell>
        </row>
        <row r="121">
          <cell r="M121" t="str">
            <v>Commitment Source: LPC</v>
          </cell>
        </row>
        <row r="122">
          <cell r="M122" t="str">
            <v>Commitment Source: LPC</v>
          </cell>
        </row>
        <row r="123">
          <cell r="M123" t="str">
            <v>Commitment Source: LPC</v>
          </cell>
        </row>
        <row r="124">
          <cell r="M124" t="str">
            <v>Commitment Source: LPC</v>
          </cell>
        </row>
        <row r="125">
          <cell r="M125" t="str">
            <v>Commitment Source: LPC</v>
          </cell>
        </row>
        <row r="126">
          <cell r="M126" t="str">
            <v>Commitment Source: LPC</v>
          </cell>
        </row>
        <row r="127">
          <cell r="M127" t="str">
            <v>Commitment Source: LPC</v>
          </cell>
        </row>
        <row r="128">
          <cell r="M128" t="str">
            <v>Commitment Source: LPC</v>
          </cell>
        </row>
        <row r="129">
          <cell r="M129" t="str">
            <v>Commitment Source: LPC</v>
          </cell>
        </row>
        <row r="130">
          <cell r="M130" t="str">
            <v>Commitment Source: LPC</v>
          </cell>
        </row>
        <row r="131">
          <cell r="M131" t="str">
            <v>Commitment Source: LPC</v>
          </cell>
        </row>
        <row r="132">
          <cell r="M132" t="str">
            <v>Commitment Source: LPC</v>
          </cell>
        </row>
        <row r="133">
          <cell r="M133" t="str">
            <v>Commitment Source: LPC</v>
          </cell>
        </row>
        <row r="134">
          <cell r="M134" t="str">
            <v>Commitment Source: LPC</v>
          </cell>
        </row>
        <row r="135">
          <cell r="M135" t="str">
            <v>Commitment Source: LPC</v>
          </cell>
        </row>
        <row r="136">
          <cell r="M136" t="str">
            <v>Commitment Source: LPC</v>
          </cell>
        </row>
        <row r="137">
          <cell r="M137" t="str">
            <v>Commitment Source: LPC</v>
          </cell>
        </row>
        <row r="138">
          <cell r="M138" t="str">
            <v>Commitment Source: LPC</v>
          </cell>
        </row>
        <row r="139">
          <cell r="M139" t="str">
            <v>Commitment Source: LPC</v>
          </cell>
        </row>
        <row r="140">
          <cell r="M140" t="str">
            <v>Commitment Source: LPC</v>
          </cell>
        </row>
        <row r="141">
          <cell r="M141" t="str">
            <v>Commitment Source: LPC</v>
          </cell>
        </row>
        <row r="142">
          <cell r="M142" t="str">
            <v>Commitment Source: LPC</v>
          </cell>
        </row>
        <row r="143">
          <cell r="M143" t="str">
            <v>Commitment Source: LPC</v>
          </cell>
        </row>
        <row r="144">
          <cell r="M144" t="str">
            <v>Commitment Source: LPC</v>
          </cell>
        </row>
        <row r="145">
          <cell r="M145" t="str">
            <v>Commitment Source: LPC</v>
          </cell>
        </row>
        <row r="146">
          <cell r="M146" t="str">
            <v>Commitment Source: LPC</v>
          </cell>
        </row>
        <row r="147">
          <cell r="M147" t="str">
            <v>Commitment Source: LPC</v>
          </cell>
        </row>
        <row r="148">
          <cell r="M148" t="str">
            <v>Commitment Source: LPC</v>
          </cell>
        </row>
        <row r="149">
          <cell r="M149" t="str">
            <v>Commitment Source: LPC</v>
          </cell>
        </row>
        <row r="150">
          <cell r="M150" t="str">
            <v>Commitment Source: LPC</v>
          </cell>
        </row>
        <row r="151">
          <cell r="M151" t="str">
            <v>Commitment Source: LPC</v>
          </cell>
        </row>
        <row r="152">
          <cell r="M152" t="str">
            <v>Commitment Source: LPC</v>
          </cell>
        </row>
        <row r="153">
          <cell r="M153" t="str">
            <v>Commitment Source: LPC</v>
          </cell>
        </row>
        <row r="154">
          <cell r="M154" t="str">
            <v>Commitment Source: LPC</v>
          </cell>
        </row>
        <row r="155">
          <cell r="M155" t="str">
            <v>Commitment Source: LPC</v>
          </cell>
        </row>
        <row r="156">
          <cell r="M156" t="str">
            <v>Commitment Source: LPC</v>
          </cell>
        </row>
        <row r="157">
          <cell r="M157" t="str">
            <v>Commitment Source: LPC</v>
          </cell>
        </row>
        <row r="158">
          <cell r="M158" t="str">
            <v>Commitment Source: LPC</v>
          </cell>
        </row>
        <row r="159">
          <cell r="M159" t="str">
            <v>Commitment Source: LPC</v>
          </cell>
        </row>
        <row r="160">
          <cell r="M160" t="str">
            <v>Commitment Source: LPC</v>
          </cell>
        </row>
        <row r="161">
          <cell r="M161" t="str">
            <v>Commitment Source: LPC</v>
          </cell>
        </row>
        <row r="162">
          <cell r="M162" t="str">
            <v>Commitment Source: LPC</v>
          </cell>
        </row>
        <row r="163">
          <cell r="M163" t="str">
            <v>Commitment Source: LPC</v>
          </cell>
        </row>
        <row r="164">
          <cell r="M164" t="str">
            <v>Commitment Source: LPC</v>
          </cell>
        </row>
        <row r="165">
          <cell r="M165" t="str">
            <v>Commitment Source: LPC</v>
          </cell>
        </row>
        <row r="166">
          <cell r="M166" t="str">
            <v>Commitment Source: LPC</v>
          </cell>
        </row>
        <row r="167">
          <cell r="M167" t="str">
            <v>Commitment Source: LPC</v>
          </cell>
        </row>
        <row r="168">
          <cell r="M168" t="str">
            <v>Commitment Source: LPC</v>
          </cell>
        </row>
        <row r="169">
          <cell r="M169" t="str">
            <v>Commitment Source: LPC</v>
          </cell>
        </row>
        <row r="170">
          <cell r="M170" t="str">
            <v>Commitment Source: LPC</v>
          </cell>
        </row>
        <row r="171">
          <cell r="M171" t="str">
            <v>Commitment Source: LPC</v>
          </cell>
        </row>
        <row r="172">
          <cell r="M172" t="str">
            <v>Commitment Source: LPC</v>
          </cell>
        </row>
        <row r="173">
          <cell r="M173" t="str">
            <v>Commitment Source: LPC</v>
          </cell>
        </row>
        <row r="174">
          <cell r="M174" t="str">
            <v>Commitment Source: LPC</v>
          </cell>
        </row>
        <row r="175">
          <cell r="M175" t="str">
            <v>Commitment Source: LPC</v>
          </cell>
        </row>
        <row r="176">
          <cell r="M176" t="str">
            <v>Commitment Source: LPC</v>
          </cell>
        </row>
        <row r="177">
          <cell r="M177" t="str">
            <v>Commitment Source: LPC</v>
          </cell>
        </row>
        <row r="178">
          <cell r="M178" t="str">
            <v>Commitment Source: LPC</v>
          </cell>
        </row>
        <row r="179">
          <cell r="M179" t="str">
            <v>Commitment Source: LPC</v>
          </cell>
        </row>
        <row r="180">
          <cell r="M180" t="str">
            <v>Commitment Source: LPC</v>
          </cell>
        </row>
        <row r="181">
          <cell r="M181" t="str">
            <v>Commitment Source: LPC</v>
          </cell>
        </row>
        <row r="182">
          <cell r="M182" t="str">
            <v>Commitment Source: LPC</v>
          </cell>
        </row>
        <row r="183">
          <cell r="M183" t="str">
            <v>Commitment Source: LPC</v>
          </cell>
        </row>
        <row r="184">
          <cell r="M184" t="str">
            <v>Commitment Source: LPC</v>
          </cell>
        </row>
        <row r="185">
          <cell r="M185" t="str">
            <v>Commitment Source: LPC</v>
          </cell>
        </row>
        <row r="186">
          <cell r="M186" t="str">
            <v>Commitment Source: LPC</v>
          </cell>
        </row>
        <row r="187">
          <cell r="M187" t="str">
            <v>Commitment Source: LPC</v>
          </cell>
        </row>
        <row r="188">
          <cell r="M188" t="str">
            <v>Commitment Source: LPC</v>
          </cell>
        </row>
        <row r="189">
          <cell r="M189" t="str">
            <v>Commitment Source: LPC</v>
          </cell>
        </row>
        <row r="190">
          <cell r="M190" t="str">
            <v>Commitment Source: LPC</v>
          </cell>
        </row>
        <row r="191">
          <cell r="M191" t="str">
            <v>Commitment Source: LPC</v>
          </cell>
        </row>
        <row r="192">
          <cell r="M192" t="str">
            <v>Commitment Source: LPC</v>
          </cell>
        </row>
        <row r="193">
          <cell r="M193" t="str">
            <v>Commitment Source: LPC</v>
          </cell>
        </row>
        <row r="194">
          <cell r="M194" t="str">
            <v>Commitment Source: LPC</v>
          </cell>
        </row>
        <row r="195">
          <cell r="M195" t="str">
            <v>Commitment Source: LPC</v>
          </cell>
        </row>
        <row r="196">
          <cell r="M196" t="str">
            <v>Commitment Source: LPC</v>
          </cell>
        </row>
        <row r="197">
          <cell r="M197" t="str">
            <v>Commitment Source: LPC</v>
          </cell>
        </row>
        <row r="198">
          <cell r="M198" t="str">
            <v>Commitment Source: LPC</v>
          </cell>
        </row>
        <row r="199">
          <cell r="M199" t="str">
            <v>Commitment Source: LPC</v>
          </cell>
        </row>
        <row r="200">
          <cell r="M200" t="str">
            <v>Commitment Source: LPC</v>
          </cell>
        </row>
        <row r="201">
          <cell r="M201" t="str">
            <v>Commitment Source: LPC</v>
          </cell>
        </row>
        <row r="202">
          <cell r="M202" t="str">
            <v>Commitment Source: LPC</v>
          </cell>
        </row>
        <row r="203">
          <cell r="M203" t="str">
            <v>Commitment Source: LPC</v>
          </cell>
        </row>
        <row r="204">
          <cell r="M204" t="str">
            <v>Commitment Source: LPC</v>
          </cell>
        </row>
        <row r="205">
          <cell r="M205" t="str">
            <v>Commitment Source: LPC</v>
          </cell>
        </row>
        <row r="206">
          <cell r="M206" t="str">
            <v>Commitment Source: LPC</v>
          </cell>
        </row>
        <row r="207">
          <cell r="M207" t="str">
            <v>Commitment Source: LPC</v>
          </cell>
        </row>
        <row r="208">
          <cell r="M208" t="str">
            <v>Commitment Source: LPC</v>
          </cell>
        </row>
        <row r="209">
          <cell r="M209" t="str">
            <v>Commitment Source: LPC</v>
          </cell>
        </row>
        <row r="210">
          <cell r="M210" t="str">
            <v>Commitment Source: LPC</v>
          </cell>
        </row>
        <row r="211">
          <cell r="M211" t="str">
            <v>Commitment Source: LPC</v>
          </cell>
        </row>
        <row r="212">
          <cell r="M212" t="str">
            <v>Commitment Source: LPC</v>
          </cell>
        </row>
        <row r="213">
          <cell r="M213" t="str">
            <v>Commitment Source: LPC</v>
          </cell>
        </row>
        <row r="214">
          <cell r="M214" t="str">
            <v>Commitment Source: LPC</v>
          </cell>
        </row>
        <row r="215">
          <cell r="M215" t="str">
            <v>Commitment Source: LPC</v>
          </cell>
        </row>
        <row r="216">
          <cell r="M216" t="str">
            <v>Commitment Source: LPC</v>
          </cell>
        </row>
        <row r="217">
          <cell r="M217" t="str">
            <v>Commitment Source: LPC</v>
          </cell>
        </row>
        <row r="218">
          <cell r="M218" t="str">
            <v>Commitment Source: LPC</v>
          </cell>
        </row>
        <row r="219">
          <cell r="M219" t="str">
            <v>Commitment Source: LPC</v>
          </cell>
        </row>
        <row r="220">
          <cell r="M220" t="str">
            <v>Commitment Source: LPC</v>
          </cell>
        </row>
        <row r="221">
          <cell r="M221" t="str">
            <v>Commitment Source: LPC</v>
          </cell>
        </row>
        <row r="222">
          <cell r="M222" t="str">
            <v>Commitment Source: LPC</v>
          </cell>
        </row>
        <row r="223">
          <cell r="M223" t="str">
            <v>Commitment Source: LPC</v>
          </cell>
        </row>
        <row r="224">
          <cell r="M224" t="str">
            <v>Commitment Source: LPC</v>
          </cell>
        </row>
        <row r="225">
          <cell r="M225" t="str">
            <v>Commitment Source: LPC</v>
          </cell>
        </row>
        <row r="226">
          <cell r="M226" t="str">
            <v>Commitment Source: LPC</v>
          </cell>
        </row>
        <row r="227">
          <cell r="M227" t="str">
            <v>Commitment Source: LPC</v>
          </cell>
        </row>
        <row r="228">
          <cell r="M228" t="str">
            <v>Commitment Source: LPC</v>
          </cell>
        </row>
        <row r="229">
          <cell r="M229" t="str">
            <v>Commitment Source: LPC</v>
          </cell>
        </row>
        <row r="230">
          <cell r="M230" t="str">
            <v>Commitment Source: LPC</v>
          </cell>
        </row>
        <row r="231">
          <cell r="M231" t="str">
            <v>Commitment Source: LPC</v>
          </cell>
        </row>
        <row r="232">
          <cell r="M232" t="str">
            <v>Commitment Source: LPC</v>
          </cell>
        </row>
        <row r="233">
          <cell r="M233" t="str">
            <v>Commitment Source: LPC</v>
          </cell>
        </row>
        <row r="234">
          <cell r="M234" t="str">
            <v>Commitment Source: LPC</v>
          </cell>
        </row>
        <row r="235">
          <cell r="M235" t="str">
            <v>Commitment Source: LPC</v>
          </cell>
        </row>
        <row r="236">
          <cell r="M236" t="str">
            <v>Commitment Source: LPC</v>
          </cell>
        </row>
        <row r="237">
          <cell r="M237" t="str">
            <v>Commitment Source: LPC</v>
          </cell>
        </row>
        <row r="238">
          <cell r="M238" t="str">
            <v>Commitment Source: LPC</v>
          </cell>
        </row>
        <row r="239">
          <cell r="M239" t="str">
            <v>Commitment Source: LPC</v>
          </cell>
        </row>
        <row r="240">
          <cell r="M240" t="str">
            <v>Commitment Source: LPC</v>
          </cell>
        </row>
        <row r="241">
          <cell r="M241" t="str">
            <v>Commitment Source: LPC</v>
          </cell>
        </row>
        <row r="242">
          <cell r="M242" t="str">
            <v>Commitment Source: LPC</v>
          </cell>
        </row>
        <row r="243">
          <cell r="M243" t="str">
            <v>Commitment Source: LPC</v>
          </cell>
        </row>
        <row r="244">
          <cell r="M244" t="str">
            <v>Commitment Source: LPC</v>
          </cell>
        </row>
        <row r="245">
          <cell r="M245" t="str">
            <v>Commitment Source: LPC</v>
          </cell>
        </row>
        <row r="246">
          <cell r="M246" t="str">
            <v>Commitment Source: LPC</v>
          </cell>
        </row>
        <row r="247">
          <cell r="M247" t="str">
            <v>Commitment Source: LPC</v>
          </cell>
        </row>
        <row r="248">
          <cell r="M248" t="str">
            <v>Commitment Source: LPC</v>
          </cell>
        </row>
        <row r="249">
          <cell r="M249" t="str">
            <v>Commitment Source: LPC</v>
          </cell>
        </row>
        <row r="250">
          <cell r="M250" t="str">
            <v>Commitment Source: LPC</v>
          </cell>
        </row>
        <row r="251">
          <cell r="M251" t="str">
            <v>Commitment Source: LPC</v>
          </cell>
        </row>
        <row r="252">
          <cell r="M252" t="str">
            <v>Commitment Source: LPC</v>
          </cell>
        </row>
        <row r="253">
          <cell r="M253" t="str">
            <v>Commitment Source: LPC</v>
          </cell>
        </row>
        <row r="254">
          <cell r="M254" t="str">
            <v>Commitment Source: LPC</v>
          </cell>
        </row>
        <row r="255">
          <cell r="M255" t="str">
            <v>Commitment Source: LPC</v>
          </cell>
        </row>
        <row r="256">
          <cell r="M256" t="str">
            <v>Commitment Source: LPC</v>
          </cell>
        </row>
        <row r="257">
          <cell r="M257" t="str">
            <v>Commitment Source: LPC</v>
          </cell>
        </row>
        <row r="258">
          <cell r="M258" t="str">
            <v>Commitment Source: LPC</v>
          </cell>
        </row>
        <row r="259">
          <cell r="M259" t="str">
            <v>Commitment Source: LPC</v>
          </cell>
        </row>
        <row r="260">
          <cell r="M260" t="str">
            <v>Commitment Source: LPC</v>
          </cell>
        </row>
        <row r="261">
          <cell r="M261" t="str">
            <v>Commitment Source: LPC</v>
          </cell>
        </row>
        <row r="262">
          <cell r="M262" t="str">
            <v>Commitment Source: LPC</v>
          </cell>
        </row>
        <row r="263">
          <cell r="M263" t="str">
            <v>Commitment Source: LPC</v>
          </cell>
        </row>
        <row r="264">
          <cell r="M264" t="str">
            <v>Commitment Source: LPC</v>
          </cell>
        </row>
        <row r="265">
          <cell r="M265" t="str">
            <v>Commitment Source: LPC</v>
          </cell>
        </row>
        <row r="266">
          <cell r="M266" t="str">
            <v>Commitment Source: LPC</v>
          </cell>
        </row>
        <row r="267">
          <cell r="M267" t="str">
            <v>Commitment Source: LPC</v>
          </cell>
        </row>
        <row r="268">
          <cell r="M268" t="str">
            <v>Commitment Source: LPC</v>
          </cell>
        </row>
        <row r="269">
          <cell r="M269" t="str">
            <v>Commitment Source: LPC</v>
          </cell>
        </row>
        <row r="270">
          <cell r="M270" t="str">
            <v>Commitment Source: LPC</v>
          </cell>
        </row>
        <row r="271">
          <cell r="M271" t="str">
            <v>Commitment Source: LPC</v>
          </cell>
        </row>
        <row r="272">
          <cell r="M272" t="str">
            <v>Commitment Source: LPC</v>
          </cell>
        </row>
        <row r="273">
          <cell r="M273" t="str">
            <v>Commitment Source: LPC</v>
          </cell>
        </row>
        <row r="274">
          <cell r="M274" t="str">
            <v>Commitment Source: LPC</v>
          </cell>
        </row>
        <row r="275">
          <cell r="M275" t="str">
            <v>Commitment Source: LPC</v>
          </cell>
        </row>
        <row r="276">
          <cell r="M276" t="str">
            <v>Commitment Source: LPC</v>
          </cell>
        </row>
        <row r="277">
          <cell r="M277" t="str">
            <v>Commitment Source: LPC</v>
          </cell>
        </row>
        <row r="278">
          <cell r="M278" t="str">
            <v>Commitment Source: LPC</v>
          </cell>
        </row>
        <row r="279">
          <cell r="M279" t="str">
            <v>Commitment Source: LPC</v>
          </cell>
        </row>
        <row r="280">
          <cell r="M280" t="str">
            <v>Commitment Source: LPC</v>
          </cell>
        </row>
        <row r="281">
          <cell r="M281" t="str">
            <v>Commitment Source: LPC</v>
          </cell>
        </row>
        <row r="282">
          <cell r="M282" t="str">
            <v>Commitment Source: LPC</v>
          </cell>
        </row>
        <row r="283">
          <cell r="M283" t="str">
            <v>Commitment Source: LPC</v>
          </cell>
        </row>
        <row r="284">
          <cell r="M284" t="str">
            <v>Commitment Source: LPC</v>
          </cell>
        </row>
        <row r="285">
          <cell r="M285" t="str">
            <v>Commitment Source: LPC</v>
          </cell>
        </row>
        <row r="286">
          <cell r="M286" t="str">
            <v>Commitment Source: LPC</v>
          </cell>
        </row>
        <row r="287">
          <cell r="M287" t="str">
            <v>Commitment Source: LPC</v>
          </cell>
        </row>
        <row r="288">
          <cell r="M288" t="str">
            <v>Commitment Source: LPC</v>
          </cell>
        </row>
        <row r="289">
          <cell r="M289" t="str">
            <v>Commitment Source: LPC</v>
          </cell>
        </row>
        <row r="290">
          <cell r="M290" t="str">
            <v>Commitment Source: LPC</v>
          </cell>
        </row>
        <row r="291">
          <cell r="M291" t="str">
            <v>Commitment Source: LPC</v>
          </cell>
        </row>
        <row r="292">
          <cell r="M292" t="str">
            <v>Commitment Source: LPC</v>
          </cell>
        </row>
        <row r="293">
          <cell r="M293" t="str">
            <v>Commitment Source: LPC</v>
          </cell>
        </row>
        <row r="294">
          <cell r="M294" t="str">
            <v>Commitment Source: LPC</v>
          </cell>
        </row>
        <row r="295">
          <cell r="M295" t="str">
            <v>Commitment Source: LPC</v>
          </cell>
        </row>
        <row r="296">
          <cell r="M296" t="str">
            <v>Commitment Source: LPC</v>
          </cell>
        </row>
        <row r="297">
          <cell r="M297" t="str">
            <v>Commitment Source: LPC</v>
          </cell>
        </row>
        <row r="298">
          <cell r="M298" t="str">
            <v>Commitment Source: LPC</v>
          </cell>
        </row>
        <row r="299">
          <cell r="M299" t="str">
            <v>Commitment Source: LPC</v>
          </cell>
        </row>
        <row r="300">
          <cell r="M300" t="str">
            <v>Commitment Source: LPC</v>
          </cell>
        </row>
        <row r="301">
          <cell r="M301" t="str">
            <v>Commitment Source: LPC</v>
          </cell>
        </row>
        <row r="302">
          <cell r="M302" t="str">
            <v>Commitment Source: LPC</v>
          </cell>
        </row>
        <row r="303">
          <cell r="M303" t="str">
            <v>Commitment Source: LPC</v>
          </cell>
        </row>
        <row r="304">
          <cell r="M304" t="str">
            <v>Commitment Source: LPC</v>
          </cell>
        </row>
        <row r="305">
          <cell r="M305" t="str">
            <v>Commitment Source: LPC</v>
          </cell>
        </row>
        <row r="306">
          <cell r="M306" t="str">
            <v>Commitment Source: LPC</v>
          </cell>
        </row>
        <row r="307">
          <cell r="M307" t="str">
            <v>Commitment Source: LPC</v>
          </cell>
        </row>
        <row r="308">
          <cell r="M308" t="str">
            <v>Commitment Source: LPC</v>
          </cell>
        </row>
        <row r="309">
          <cell r="M309" t="str">
            <v>Commitment Source: LPC</v>
          </cell>
        </row>
        <row r="310">
          <cell r="M310" t="str">
            <v>Commitment Source: LPC</v>
          </cell>
        </row>
        <row r="311">
          <cell r="M311" t="str">
            <v>Commitment Source: LPC</v>
          </cell>
        </row>
        <row r="312">
          <cell r="M312" t="str">
            <v>Commitment Source: LPC</v>
          </cell>
        </row>
        <row r="313">
          <cell r="M313" t="str">
            <v>Commitment Source: LPC</v>
          </cell>
        </row>
        <row r="314">
          <cell r="M314" t="str">
            <v>Commitment Source: LPC</v>
          </cell>
        </row>
      </sheetData>
      <sheetData sheetId="19" refreshError="1"/>
      <sheetData sheetId="20" refreshError="1"/>
      <sheetData sheetId="21" refreshError="1"/>
      <sheetData sheetId="22" refreshError="1"/>
      <sheetData sheetId="23" refreshError="1">
        <row r="2">
          <cell r="B2" t="str">
            <v>ConocoPhillips</v>
          </cell>
        </row>
        <row r="3">
          <cell r="A3" t="str">
            <v>Amount</v>
          </cell>
          <cell r="B3" t="str">
            <v>$1.5 Billion Term Loan(1)</v>
          </cell>
          <cell r="C3" t="str">
            <v>$7.5 Billion RCF</v>
          </cell>
          <cell r="D3" t="str">
            <v>Total</v>
          </cell>
        </row>
        <row r="4">
          <cell r="A4" t="str">
            <v>Date</v>
          </cell>
          <cell r="B4">
            <v>38811</v>
          </cell>
          <cell r="C4">
            <v>39339</v>
          </cell>
          <cell r="D4" t="str">
            <v>Current</v>
          </cell>
        </row>
        <row r="5">
          <cell r="A5" t="str">
            <v>Maturity</v>
          </cell>
          <cell r="B5">
            <v>40637</v>
          </cell>
          <cell r="C5">
            <v>41166</v>
          </cell>
          <cell r="D5" t="str">
            <v>Exposure</v>
          </cell>
        </row>
        <row r="6">
          <cell r="A6" t="str">
            <v>Barclays Capital</v>
          </cell>
          <cell r="B6">
            <v>75000000</v>
          </cell>
          <cell r="C6">
            <v>380833333.30000001</v>
          </cell>
          <cell r="D6">
            <v>455833333.30000001</v>
          </cell>
        </row>
        <row r="7">
          <cell r="A7" t="str">
            <v>RBS / ABN Amro</v>
          </cell>
          <cell r="B7">
            <v>132000000</v>
          </cell>
          <cell r="C7">
            <v>640833333.29999995</v>
          </cell>
          <cell r="D7">
            <v>772833333.29999995</v>
          </cell>
        </row>
        <row r="8">
          <cell r="A8" t="str">
            <v>Bank of America Merrill Lynch</v>
          </cell>
          <cell r="B8">
            <v>132000000</v>
          </cell>
          <cell r="C8">
            <v>575833333.29999995</v>
          </cell>
          <cell r="D8">
            <v>707833333.29999995</v>
          </cell>
        </row>
        <row r="9">
          <cell r="A9" t="str">
            <v>Citibank</v>
          </cell>
          <cell r="B9">
            <v>75000000</v>
          </cell>
          <cell r="C9">
            <v>380833333.30000001</v>
          </cell>
          <cell r="D9">
            <v>455833333.30000001</v>
          </cell>
        </row>
        <row r="10">
          <cell r="A10" t="str">
            <v>Bank of Tokyo Mitsubishi</v>
          </cell>
          <cell r="B10">
            <v>75000000</v>
          </cell>
          <cell r="C10">
            <v>380833333.30000001</v>
          </cell>
          <cell r="D10">
            <v>455833333.30000001</v>
          </cell>
        </row>
        <row r="11">
          <cell r="A11" t="str">
            <v>JPMorgan</v>
          </cell>
          <cell r="C11">
            <v>380833333.30000001</v>
          </cell>
          <cell r="D11">
            <v>380833333.30000001</v>
          </cell>
        </row>
        <row r="12">
          <cell r="A12" t="str">
            <v>Export Development</v>
          </cell>
          <cell r="B12">
            <v>29000000.000999998</v>
          </cell>
          <cell r="C12">
            <v>300000000</v>
          </cell>
          <cell r="D12">
            <v>329000000.00099999</v>
          </cell>
        </row>
        <row r="13">
          <cell r="A13" t="str">
            <v>BNP Paribas</v>
          </cell>
          <cell r="B13">
            <v>57000000</v>
          </cell>
          <cell r="C13">
            <v>260000000</v>
          </cell>
          <cell r="D13">
            <v>317000000</v>
          </cell>
        </row>
        <row r="14">
          <cell r="A14" t="str">
            <v>Calyon</v>
          </cell>
          <cell r="B14">
            <v>57000000</v>
          </cell>
          <cell r="C14">
            <v>260000000</v>
          </cell>
          <cell r="D14">
            <v>317000000</v>
          </cell>
        </row>
        <row r="15">
          <cell r="A15" t="str">
            <v>Credit Suisse</v>
          </cell>
          <cell r="B15">
            <v>57000000</v>
          </cell>
          <cell r="C15">
            <v>260000000</v>
          </cell>
          <cell r="D15">
            <v>317000000</v>
          </cell>
        </row>
        <row r="16">
          <cell r="A16" t="str">
            <v>Deutsche Bank</v>
          </cell>
          <cell r="B16">
            <v>57000000</v>
          </cell>
          <cell r="C16">
            <v>260000000</v>
          </cell>
          <cell r="D16">
            <v>317000000</v>
          </cell>
        </row>
        <row r="17">
          <cell r="A17" t="str">
            <v>DnB NOR Bank</v>
          </cell>
          <cell r="B17">
            <v>57000000</v>
          </cell>
          <cell r="C17">
            <v>260000000</v>
          </cell>
          <cell r="D17">
            <v>317000000</v>
          </cell>
        </row>
        <row r="18">
          <cell r="A18" t="str">
            <v>HSBC</v>
          </cell>
          <cell r="B18">
            <v>57000000</v>
          </cell>
          <cell r="C18">
            <v>260000000</v>
          </cell>
          <cell r="D18">
            <v>317000000</v>
          </cell>
        </row>
        <row r="19">
          <cell r="A19" t="str">
            <v>ING Capital</v>
          </cell>
          <cell r="B19">
            <v>57000000</v>
          </cell>
          <cell r="C19">
            <v>260000000</v>
          </cell>
          <cell r="D19">
            <v>317000000</v>
          </cell>
        </row>
        <row r="20">
          <cell r="A20" t="str">
            <v>Mizuho</v>
          </cell>
          <cell r="B20">
            <v>57000000</v>
          </cell>
          <cell r="C20">
            <v>260000000</v>
          </cell>
          <cell r="D20">
            <v>317000000</v>
          </cell>
        </row>
        <row r="21">
          <cell r="A21" t="str">
            <v>Societe Generale</v>
          </cell>
          <cell r="B21">
            <v>57000000</v>
          </cell>
          <cell r="C21">
            <v>260000000</v>
          </cell>
          <cell r="D21">
            <v>317000000</v>
          </cell>
        </row>
        <row r="22">
          <cell r="A22" t="str">
            <v>Sumitomo Mitsui</v>
          </cell>
          <cell r="B22">
            <v>57000000</v>
          </cell>
          <cell r="C22">
            <v>260000000</v>
          </cell>
          <cell r="D22">
            <v>317000000</v>
          </cell>
        </row>
        <row r="23">
          <cell r="A23" t="str">
            <v>UBS</v>
          </cell>
          <cell r="B23">
            <v>57000000</v>
          </cell>
          <cell r="C23">
            <v>260000000</v>
          </cell>
          <cell r="D23">
            <v>317000000</v>
          </cell>
        </row>
        <row r="24">
          <cell r="A24" t="str">
            <v>Bayerische Landesbank</v>
          </cell>
          <cell r="B24">
            <v>27999999.999000002</v>
          </cell>
          <cell r="C24">
            <v>150000000</v>
          </cell>
          <cell r="D24">
            <v>177999999.99900001</v>
          </cell>
        </row>
        <row r="25">
          <cell r="A25" t="str">
            <v>Lehman</v>
          </cell>
          <cell r="B25">
            <v>27999999.999000002</v>
          </cell>
          <cell r="C25">
            <v>150000000</v>
          </cell>
          <cell r="D25">
            <v>177999999.99900001</v>
          </cell>
        </row>
        <row r="26">
          <cell r="A26" t="str">
            <v>Banco Bilbao</v>
          </cell>
          <cell r="B26">
            <v>27999999.999000002</v>
          </cell>
          <cell r="C26">
            <v>150000000</v>
          </cell>
          <cell r="D26">
            <v>177999999.99900001</v>
          </cell>
        </row>
        <row r="27">
          <cell r="A27" t="str">
            <v>Bank of New York Mellon</v>
          </cell>
          <cell r="B27">
            <v>20000000.001000002</v>
          </cell>
          <cell r="C27">
            <v>150000000</v>
          </cell>
          <cell r="D27">
            <v>170000000.00099999</v>
          </cell>
        </row>
        <row r="28">
          <cell r="A28" t="str">
            <v>US Bank</v>
          </cell>
          <cell r="C28">
            <v>150000000</v>
          </cell>
          <cell r="D28">
            <v>150000000</v>
          </cell>
        </row>
        <row r="29">
          <cell r="A29" t="str">
            <v>RBC</v>
          </cell>
          <cell r="B29">
            <v>27999999.999000002</v>
          </cell>
          <cell r="C29">
            <v>100000000</v>
          </cell>
          <cell r="D29">
            <v>127999999.999</v>
          </cell>
        </row>
        <row r="30">
          <cell r="A30" t="str">
            <v>San Paolo</v>
          </cell>
          <cell r="B30">
            <v>27999999.999000002</v>
          </cell>
          <cell r="C30">
            <v>100000000</v>
          </cell>
          <cell r="D30">
            <v>127999999.999</v>
          </cell>
        </row>
        <row r="31">
          <cell r="A31" t="str">
            <v>Bank of Nova Scotia</v>
          </cell>
          <cell r="B31">
            <v>20000000.001000002</v>
          </cell>
          <cell r="C31">
            <v>100000000</v>
          </cell>
          <cell r="D31">
            <v>120000000.001</v>
          </cell>
        </row>
        <row r="32">
          <cell r="A32" t="str">
            <v>Morgan Stanley</v>
          </cell>
          <cell r="C32">
            <v>100000000</v>
          </cell>
          <cell r="D32">
            <v>100000000</v>
          </cell>
        </row>
        <row r="33">
          <cell r="A33" t="str">
            <v>Riyad Bank</v>
          </cell>
          <cell r="C33">
            <v>100000000</v>
          </cell>
          <cell r="D33">
            <v>100000000</v>
          </cell>
        </row>
        <row r="34">
          <cell r="A34" t="str">
            <v>Standard Chartered Bank</v>
          </cell>
          <cell r="C34">
            <v>100000000</v>
          </cell>
          <cell r="D34">
            <v>100000000</v>
          </cell>
        </row>
        <row r="35">
          <cell r="A35" t="str">
            <v>Goldman Sachs</v>
          </cell>
          <cell r="B35">
            <v>20000000.001000002</v>
          </cell>
          <cell r="C35">
            <v>50000000</v>
          </cell>
          <cell r="D35">
            <v>70000000.001000002</v>
          </cell>
        </row>
        <row r="36">
          <cell r="A36" t="str">
            <v>Nordea Bank Finland</v>
          </cell>
          <cell r="B36">
            <v>9999999.998999998</v>
          </cell>
          <cell r="C36">
            <v>50000000</v>
          </cell>
          <cell r="D36">
            <v>59999999.998999998</v>
          </cell>
        </row>
        <row r="37">
          <cell r="A37" t="str">
            <v>Svenska Handelsbanken</v>
          </cell>
          <cell r="B37">
            <v>9999999.998999998</v>
          </cell>
          <cell r="C37">
            <v>50000000</v>
          </cell>
          <cell r="D37">
            <v>59999999.998999998</v>
          </cell>
        </row>
        <row r="38">
          <cell r="A38" t="str">
            <v>Northern Trust</v>
          </cell>
          <cell r="B38">
            <v>9999999.998999998</v>
          </cell>
          <cell r="C38">
            <v>50000000</v>
          </cell>
          <cell r="D38">
            <v>59999999.998999998</v>
          </cell>
        </row>
        <row r="39">
          <cell r="A39" t="str">
            <v>Wells Fargo / Wachovia</v>
          </cell>
          <cell r="B39">
            <v>57000000</v>
          </cell>
          <cell r="D39">
            <v>57000000</v>
          </cell>
        </row>
        <row r="40">
          <cell r="A40" t="str">
            <v>ANZ Bank</v>
          </cell>
          <cell r="C40">
            <v>50000000</v>
          </cell>
          <cell r="D40">
            <v>50000000</v>
          </cell>
        </row>
        <row r="41">
          <cell r="A41" t="str">
            <v>Fortis Bank</v>
          </cell>
          <cell r="B41">
            <v>27999999.999000002</v>
          </cell>
          <cell r="D41">
            <v>27999999.999000002</v>
          </cell>
        </row>
        <row r="42">
          <cell r="A42" t="str">
            <v>SunTrust Bank</v>
          </cell>
          <cell r="B42">
            <v>9999999.998999998</v>
          </cell>
          <cell r="D42">
            <v>9999999.998999998</v>
          </cell>
        </row>
        <row r="43">
          <cell r="A43" t="str">
            <v>Banca di Roma</v>
          </cell>
          <cell r="B43">
            <v>9999999.998999998</v>
          </cell>
          <cell r="D43">
            <v>9999999.998999998</v>
          </cell>
        </row>
        <row r="44">
          <cell r="A44" t="str">
            <v>TD Bank</v>
          </cell>
          <cell r="B44">
            <v>9999999.998999998</v>
          </cell>
          <cell r="D44">
            <v>9999999.998999998</v>
          </cell>
        </row>
        <row r="45">
          <cell r="A45" t="str">
            <v>West LB</v>
          </cell>
          <cell r="B45">
            <v>9999999.998999998</v>
          </cell>
          <cell r="D45">
            <v>9999999.998999998</v>
          </cell>
        </row>
        <row r="46">
          <cell r="A46" t="str">
            <v>Totals</v>
          </cell>
          <cell r="B46">
            <v>1499999999.9910007</v>
          </cell>
          <cell r="C46">
            <v>7499999999.8000002</v>
          </cell>
          <cell r="D46">
            <v>8999999999.7910004</v>
          </cell>
        </row>
        <row r="47">
          <cell r="A47" t="str">
            <v>Number of lenders</v>
          </cell>
          <cell r="B47">
            <v>34</v>
          </cell>
          <cell r="C47">
            <v>34</v>
          </cell>
          <cell r="D47">
            <v>40</v>
          </cell>
        </row>
        <row r="49">
          <cell r="A49" t="str">
            <v>Bank of America</v>
          </cell>
          <cell r="B49">
            <v>75000000</v>
          </cell>
          <cell r="C49">
            <v>380833333.30000001</v>
          </cell>
          <cell r="D49">
            <v>455833333.30000001</v>
          </cell>
        </row>
        <row r="50">
          <cell r="A50" t="str">
            <v>Merrill Lynch</v>
          </cell>
          <cell r="B50">
            <v>57000000</v>
          </cell>
          <cell r="C50">
            <v>195000000</v>
          </cell>
          <cell r="D50">
            <v>252000000</v>
          </cell>
        </row>
        <row r="52">
          <cell r="A52" t="str">
            <v>Wachovia</v>
          </cell>
          <cell r="B52">
            <v>57000000</v>
          </cell>
          <cell r="D52">
            <v>57000000</v>
          </cell>
        </row>
      </sheetData>
      <sheetData sheetId="24" refreshError="1"/>
      <sheetData sheetId="25" refreshError="1"/>
      <sheetData sheetId="26" refreshError="1"/>
      <sheetData sheetId="27" refreshError="1"/>
      <sheetData sheetId="28" refreshError="1"/>
      <sheetData sheetId="29" refreshError="1">
        <row r="2">
          <cell r="A2" t="str">
            <v>Borrower</v>
          </cell>
          <cell r="C2" t="str">
            <v>Apache</v>
          </cell>
          <cell r="D2" t="str">
            <v>Apache</v>
          </cell>
        </row>
        <row r="3">
          <cell r="A3" t="str">
            <v>Amount</v>
          </cell>
          <cell r="C3" t="str">
            <v>$1.5 Bn RCF</v>
          </cell>
          <cell r="D3" t="str">
            <v>$750MM RCF Global Facilities</v>
          </cell>
        </row>
        <row r="4">
          <cell r="A4" t="str">
            <v>Date</v>
          </cell>
          <cell r="C4">
            <v>39511</v>
          </cell>
          <cell r="D4">
            <v>39511</v>
          </cell>
        </row>
        <row r="5">
          <cell r="A5" t="str">
            <v>Maturity</v>
          </cell>
          <cell r="C5">
            <v>41422</v>
          </cell>
          <cell r="D5">
            <v>41403</v>
          </cell>
        </row>
        <row r="6">
          <cell r="D6" t="str">
            <v>Australia - $200M</v>
          </cell>
          <cell r="E6" t="str">
            <v>U.S. - $450M</v>
          </cell>
          <cell r="F6" t="str">
            <v>Canada - $150M</v>
          </cell>
        </row>
        <row r="7">
          <cell r="A7" t="str">
            <v>Leads (Co's)</v>
          </cell>
          <cell r="C7" t="str">
            <v>JPM/BofA/Citi</v>
          </cell>
          <cell r="D7" t="str">
            <v>JPM/BofA(DB/Citi)</v>
          </cell>
          <cell r="E7" t="str">
            <v>JPM/BofA(JPM/BofA)</v>
          </cell>
          <cell r="F7" t="str">
            <v>JPM/BofA(RBC/BMO)</v>
          </cell>
        </row>
        <row r="8">
          <cell r="B8" t="str">
            <v>Total</v>
          </cell>
        </row>
        <row r="9">
          <cell r="A9" t="str">
            <v>JPMorgan</v>
          </cell>
          <cell r="B9">
            <v>165000000</v>
          </cell>
          <cell r="C9">
            <v>115000000</v>
          </cell>
          <cell r="D9">
            <v>20000000</v>
          </cell>
          <cell r="E9">
            <v>15000000</v>
          </cell>
          <cell r="F9">
            <v>15000000</v>
          </cell>
        </row>
        <row r="10">
          <cell r="A10" t="str">
            <v>Bank of America</v>
          </cell>
          <cell r="B10">
            <v>160000000</v>
          </cell>
          <cell r="C10">
            <v>115000000</v>
          </cell>
          <cell r="D10">
            <v>15000000</v>
          </cell>
          <cell r="E10">
            <v>30000000</v>
          </cell>
        </row>
        <row r="11">
          <cell r="A11" t="str">
            <v>Citibank</v>
          </cell>
          <cell r="B11">
            <v>160000000</v>
          </cell>
          <cell r="C11">
            <v>115000000</v>
          </cell>
          <cell r="D11">
            <v>35000000</v>
          </cell>
          <cell r="E11">
            <v>10000000</v>
          </cell>
        </row>
        <row r="12">
          <cell r="A12" t="str">
            <v>Royal Bank of Scotland / ABN Amro</v>
          </cell>
          <cell r="B12">
            <v>150000000</v>
          </cell>
          <cell r="C12">
            <v>100000000</v>
          </cell>
          <cell r="E12">
            <v>50000000</v>
          </cell>
        </row>
        <row r="13">
          <cell r="A13" t="str">
            <v>UBS</v>
          </cell>
          <cell r="B13">
            <v>150000000</v>
          </cell>
          <cell r="C13">
            <v>80000000</v>
          </cell>
          <cell r="D13">
            <v>70000000</v>
          </cell>
        </row>
        <row r="14">
          <cell r="A14" t="str">
            <v>Bank of Montreal (Harris Nesbitt)</v>
          </cell>
          <cell r="B14">
            <v>125000000</v>
          </cell>
          <cell r="C14">
            <v>80000000</v>
          </cell>
          <cell r="E14">
            <v>10000000</v>
          </cell>
          <cell r="F14">
            <v>35000000</v>
          </cell>
        </row>
        <row r="15">
          <cell r="A15" t="str">
            <v>Deutsche Bank</v>
          </cell>
          <cell r="B15">
            <v>125000000</v>
          </cell>
          <cell r="C15">
            <v>80000000</v>
          </cell>
          <cell r="D15">
            <v>35000000</v>
          </cell>
          <cell r="E15">
            <v>10000000</v>
          </cell>
        </row>
        <row r="16">
          <cell r="A16" t="str">
            <v>Royal Bank of Canada</v>
          </cell>
          <cell r="B16">
            <v>125000000</v>
          </cell>
          <cell r="C16">
            <v>80000000</v>
          </cell>
          <cell r="E16">
            <v>10000000</v>
          </cell>
          <cell r="F16">
            <v>35000000</v>
          </cell>
        </row>
        <row r="17">
          <cell r="A17" t="str">
            <v>Union Bank of California</v>
          </cell>
          <cell r="B17">
            <v>115000000</v>
          </cell>
          <cell r="C17">
            <v>80000000</v>
          </cell>
          <cell r="E17">
            <v>10000000</v>
          </cell>
          <cell r="F17">
            <v>25000000</v>
          </cell>
        </row>
        <row r="18">
          <cell r="A18" t="str">
            <v>BNP Paribas</v>
          </cell>
          <cell r="B18">
            <v>105000000</v>
          </cell>
          <cell r="C18">
            <v>80000000</v>
          </cell>
          <cell r="E18">
            <v>10000000</v>
          </cell>
          <cell r="F18">
            <v>15000000</v>
          </cell>
        </row>
        <row r="19">
          <cell r="A19" t="str">
            <v>Wachovia</v>
          </cell>
          <cell r="B19">
            <v>105000000</v>
          </cell>
          <cell r="C19">
            <v>80000000</v>
          </cell>
          <cell r="E19">
            <v>25000000</v>
          </cell>
        </row>
        <row r="20">
          <cell r="A20" t="str">
            <v>Calyon</v>
          </cell>
          <cell r="B20">
            <v>85000000</v>
          </cell>
          <cell r="C20">
            <v>50000000</v>
          </cell>
          <cell r="E20">
            <v>35000000</v>
          </cell>
        </row>
        <row r="21">
          <cell r="A21" t="str">
            <v>Bayerische Landesbank</v>
          </cell>
          <cell r="B21">
            <v>75000000</v>
          </cell>
          <cell r="C21">
            <v>50000000</v>
          </cell>
          <cell r="E21">
            <v>25000000</v>
          </cell>
        </row>
        <row r="22">
          <cell r="A22" t="str">
            <v>Goldman Sachs</v>
          </cell>
          <cell r="B22">
            <v>75000000</v>
          </cell>
          <cell r="C22">
            <v>50000000</v>
          </cell>
          <cell r="E22">
            <v>25000000</v>
          </cell>
        </row>
        <row r="23">
          <cell r="A23" t="str">
            <v>Morgan Stanley</v>
          </cell>
          <cell r="B23">
            <v>75000000</v>
          </cell>
          <cell r="C23">
            <v>50000000</v>
          </cell>
          <cell r="E23">
            <v>25000000</v>
          </cell>
        </row>
        <row r="24">
          <cell r="A24" t="str">
            <v>Societe Generale</v>
          </cell>
          <cell r="B24">
            <v>75000000</v>
          </cell>
          <cell r="C24">
            <v>50000000</v>
          </cell>
          <cell r="E24">
            <v>25000000</v>
          </cell>
        </row>
        <row r="25">
          <cell r="A25" t="str">
            <v>Sumitomo Mitsui</v>
          </cell>
          <cell r="B25">
            <v>75000000</v>
          </cell>
          <cell r="C25">
            <v>50000000</v>
          </cell>
          <cell r="E25">
            <v>25000000</v>
          </cell>
        </row>
        <row r="26">
          <cell r="A26" t="str">
            <v>Barclays</v>
          </cell>
          <cell r="B26">
            <v>60000000</v>
          </cell>
          <cell r="C26">
            <v>35000000</v>
          </cell>
          <cell r="D26">
            <v>25000000</v>
          </cell>
        </row>
        <row r="27">
          <cell r="A27" t="str">
            <v>HSBC</v>
          </cell>
          <cell r="B27">
            <v>50000000</v>
          </cell>
          <cell r="C27">
            <v>50000000</v>
          </cell>
        </row>
        <row r="28">
          <cell r="A28" t="str">
            <v>Mizuho</v>
          </cell>
          <cell r="B28">
            <v>50000000</v>
          </cell>
          <cell r="C28">
            <v>35000000</v>
          </cell>
          <cell r="E28">
            <v>15000000</v>
          </cell>
        </row>
        <row r="29">
          <cell r="A29" t="str">
            <v>Wells Fargo</v>
          </cell>
          <cell r="B29">
            <v>50000000</v>
          </cell>
          <cell r="C29">
            <v>35000000</v>
          </cell>
          <cell r="E29">
            <v>15000000</v>
          </cell>
        </row>
        <row r="30">
          <cell r="A30" t="str">
            <v>Toronto Dominion</v>
          </cell>
          <cell r="B30">
            <v>45000000</v>
          </cell>
          <cell r="C30">
            <v>20000000</v>
          </cell>
          <cell r="F30">
            <v>25000000</v>
          </cell>
        </row>
        <row r="31">
          <cell r="A31" t="str">
            <v>Amegy Bank</v>
          </cell>
          <cell r="B31">
            <v>35000000</v>
          </cell>
          <cell r="C31">
            <v>20000000</v>
          </cell>
          <cell r="E31">
            <v>15000000</v>
          </cell>
        </row>
        <row r="32">
          <cell r="A32" t="str">
            <v>Credit Suisse</v>
          </cell>
          <cell r="B32">
            <v>25000000</v>
          </cell>
          <cell r="E32">
            <v>25000000</v>
          </cell>
        </row>
        <row r="33">
          <cell r="A33" t="str">
            <v>ING Capital</v>
          </cell>
          <cell r="B33">
            <v>25000000</v>
          </cell>
          <cell r="E33">
            <v>25000000</v>
          </cell>
        </row>
        <row r="34">
          <cell r="A34" t="str">
            <v>Bank of New York</v>
          </cell>
          <cell r="B34">
            <v>15000000</v>
          </cell>
          <cell r="E34">
            <v>15000000</v>
          </cell>
        </row>
        <row r="36">
          <cell r="A36" t="str">
            <v>Totals</v>
          </cell>
          <cell r="B36">
            <v>2300000000</v>
          </cell>
          <cell r="C36">
            <v>1500000000</v>
          </cell>
          <cell r="D36">
            <v>200000000</v>
          </cell>
          <cell r="E36">
            <v>450000000</v>
          </cell>
          <cell r="F36">
            <v>150000000</v>
          </cell>
        </row>
        <row r="37">
          <cell r="A37" t="str">
            <v>Number of lenders</v>
          </cell>
          <cell r="B37">
            <v>25</v>
          </cell>
          <cell r="C37">
            <v>22</v>
          </cell>
          <cell r="D37">
            <v>5</v>
          </cell>
          <cell r="E37">
            <v>22</v>
          </cell>
          <cell r="F37">
            <v>6</v>
          </cell>
        </row>
      </sheetData>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rate base adjustments"/>
      <sheetName val="depreciation schedule"/>
      <sheetName val=" pivot_minus_Skiff&amp;Western"/>
      <sheetName val="Table_Minus_Skiff&amp;Western"/>
      <sheetName val="facility_pct"/>
      <sheetName val="Pivot_final_substation "/>
      <sheetName val="Table_Allclassified"/>
      <sheetName val="adds_retires_transfers_Mar05"/>
      <sheetName val="T activity in March 2005"/>
    </sheetNames>
    <sheetDataSet>
      <sheetData sheetId="0" refreshError="1"/>
      <sheetData sheetId="1" refreshError="1"/>
      <sheetData sheetId="2" refreshError="1"/>
      <sheetData sheetId="3"/>
      <sheetData sheetId="4">
        <row r="63">
          <cell r="K63">
            <v>0.91867772685168003</v>
          </cell>
        </row>
      </sheetData>
      <sheetData sheetId="5" refreshError="1"/>
      <sheetData sheetId="6"/>
      <sheetData sheetId="7" refreshError="1"/>
      <sheetData sheetId="8" refreshError="1"/>
      <sheetData sheetId="9" refreshError="1"/>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ummry1"/>
      <sheetName val="Budget input "/>
      <sheetName val="bsummry1"/>
      <sheetName val="Current Year Sales&amp;Rev"/>
      <sheetName val="Prior Year Sales&amp;Rev"/>
      <sheetName val="2001vs2000salesvar"/>
      <sheetName val="incent"/>
      <sheetName val="Rate Change 2002"/>
      <sheetName val="RATE CHANGES2001"/>
      <sheetName val="Weather"/>
      <sheetName val="Revenues by Segments - 2002"/>
      <sheetName val="Revenues by Segments-2001"/>
      <sheetName val=" Actual vs Gray Book- Rec"/>
      <sheetName val="Yankee Gas Revenue-Rec"/>
      <sheetName val="Other Revenue-Other Misc-Rec"/>
      <sheetName val="Other Budget Rec"/>
      <sheetName val="NU Consolidated-500 Report Reco"/>
    </sheetNames>
    <sheetDataSet>
      <sheetData sheetId="0"/>
      <sheetData sheetId="1"/>
      <sheetData sheetId="2" refreshError="1"/>
      <sheetData sheetId="3"/>
      <sheetData sheetId="4"/>
      <sheetData sheetId="5" refreshError="1"/>
      <sheetData sheetId="6"/>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Summary"/>
      <sheetName val="Detail"/>
    </sheetNames>
    <sheetDataSet>
      <sheetData sheetId="0" refreshError="1"/>
      <sheetData sheetId="1" refreshError="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F Subs by Vintage"/>
      <sheetName val="PTF Subs by Account"/>
      <sheetName val="PTF Substation Summary"/>
      <sheetName val="PTF Subs Book Value"/>
      <sheetName val="Total Non-PTF Transformers"/>
      <sheetName val="PTF Subs Detail"/>
      <sheetName val="Lookup Table"/>
    </sheetNames>
    <sheetDataSet>
      <sheetData sheetId="0"/>
      <sheetData sheetId="1"/>
      <sheetData sheetId="2">
        <row r="5">
          <cell r="A5" t="str">
            <v>G3203</v>
          </cell>
          <cell r="B5">
            <v>2750224.12</v>
          </cell>
          <cell r="C5">
            <v>0</v>
          </cell>
          <cell r="D5">
            <v>1</v>
          </cell>
          <cell r="E5">
            <v>119851.88</v>
          </cell>
          <cell r="F5">
            <v>0</v>
          </cell>
          <cell r="G5">
            <v>2870076</v>
          </cell>
        </row>
        <row r="6">
          <cell r="A6" t="str">
            <v>G3208</v>
          </cell>
          <cell r="B6">
            <v>6252941.1099999957</v>
          </cell>
          <cell r="C6">
            <v>0</v>
          </cell>
          <cell r="D6">
            <v>1</v>
          </cell>
          <cell r="E6">
            <v>890.4</v>
          </cell>
          <cell r="F6">
            <v>0</v>
          </cell>
          <cell r="G6">
            <v>6253831.5099999961</v>
          </cell>
        </row>
        <row r="7">
          <cell r="A7" t="str">
            <v>G3209</v>
          </cell>
          <cell r="B7">
            <v>7729763.5599999987</v>
          </cell>
          <cell r="C7">
            <v>19595.39</v>
          </cell>
          <cell r="D7">
            <v>0.997</v>
          </cell>
          <cell r="E7">
            <v>248393.45736000009</v>
          </cell>
          <cell r="F7">
            <v>0</v>
          </cell>
          <cell r="G7">
            <v>7978157.017359999</v>
          </cell>
        </row>
        <row r="8">
          <cell r="A8" t="str">
            <v>G3213</v>
          </cell>
          <cell r="B8">
            <v>1479735.7500000002</v>
          </cell>
          <cell r="C8">
            <v>0</v>
          </cell>
          <cell r="D8">
            <v>1</v>
          </cell>
          <cell r="E8">
            <v>1012.31</v>
          </cell>
          <cell r="F8">
            <v>0</v>
          </cell>
          <cell r="G8">
            <v>1480748.0600000003</v>
          </cell>
        </row>
        <row r="9">
          <cell r="A9" t="str">
            <v>G3217</v>
          </cell>
          <cell r="B9">
            <v>1430938.7600000002</v>
          </cell>
          <cell r="C9">
            <v>0</v>
          </cell>
          <cell r="D9">
            <v>1</v>
          </cell>
          <cell r="E9">
            <v>130054.78</v>
          </cell>
          <cell r="F9">
            <v>0</v>
          </cell>
          <cell r="G9">
            <v>1560993.5400000003</v>
          </cell>
        </row>
        <row r="10">
          <cell r="A10" t="str">
            <v>G3218</v>
          </cell>
          <cell r="B10">
            <v>4567193.58</v>
          </cell>
          <cell r="C10">
            <v>0</v>
          </cell>
          <cell r="D10">
            <v>1</v>
          </cell>
          <cell r="E10">
            <v>1576387.19</v>
          </cell>
          <cell r="F10">
            <v>0</v>
          </cell>
          <cell r="G10">
            <v>6143580.7699999996</v>
          </cell>
        </row>
        <row r="11">
          <cell r="A11" t="str">
            <v>G3219</v>
          </cell>
          <cell r="B11">
            <v>38410480.490000017</v>
          </cell>
          <cell r="C11">
            <v>0</v>
          </cell>
          <cell r="D11">
            <v>1</v>
          </cell>
          <cell r="E11">
            <v>0</v>
          </cell>
          <cell r="F11">
            <v>0</v>
          </cell>
          <cell r="G11">
            <v>38410480.490000017</v>
          </cell>
        </row>
        <row r="12">
          <cell r="A12" t="str">
            <v>G3220</v>
          </cell>
          <cell r="B12">
            <v>1666340.9374999998</v>
          </cell>
          <cell r="C12">
            <v>12990.9925</v>
          </cell>
          <cell r="D12">
            <v>0.99199999999999999</v>
          </cell>
          <cell r="E12">
            <v>81632.027200000011</v>
          </cell>
          <cell r="F12">
            <v>0</v>
          </cell>
          <cell r="G12">
            <v>1747972.9646999999</v>
          </cell>
        </row>
        <row r="13">
          <cell r="A13" t="str">
            <v>G3230</v>
          </cell>
          <cell r="B13">
            <v>2090795.57</v>
          </cell>
          <cell r="C13">
            <v>3232.4500000000003</v>
          </cell>
          <cell r="D13">
            <v>0.998</v>
          </cell>
          <cell r="E13">
            <v>35058.392699999997</v>
          </cell>
          <cell r="F13">
            <v>0</v>
          </cell>
          <cell r="G13">
            <v>2125853.9627</v>
          </cell>
        </row>
        <row r="14">
          <cell r="A14" t="str">
            <v>G3231 + G3232</v>
          </cell>
          <cell r="B14">
            <v>2438201.3299999987</v>
          </cell>
          <cell r="C14">
            <v>20190.940000000002</v>
          </cell>
          <cell r="D14">
            <v>0.99199999999999999</v>
          </cell>
          <cell r="E14">
            <v>886156.8438399994</v>
          </cell>
          <cell r="F14">
            <v>0</v>
          </cell>
          <cell r="G14">
            <v>3324358.173839998</v>
          </cell>
        </row>
        <row r="15">
          <cell r="A15" t="str">
            <v>G3240</v>
          </cell>
          <cell r="B15">
            <v>6370879.0737499995</v>
          </cell>
          <cell r="C15">
            <v>92132.046249999999</v>
          </cell>
          <cell r="D15">
            <v>0.98599999999999999</v>
          </cell>
          <cell r="E15">
            <v>341579.67434000003</v>
          </cell>
          <cell r="F15">
            <v>0</v>
          </cell>
          <cell r="G15">
            <v>6712458.7480899999</v>
          </cell>
        </row>
        <row r="16">
          <cell r="A16" t="str">
            <v>G3247</v>
          </cell>
          <cell r="B16">
            <v>2929784.98</v>
          </cell>
          <cell r="C16">
            <v>4479.3599999999997</v>
          </cell>
          <cell r="D16">
            <v>0.998</v>
          </cell>
          <cell r="E16">
            <v>109138.5355</v>
          </cell>
          <cell r="F16">
            <v>0</v>
          </cell>
          <cell r="G16">
            <v>3038923.5154999997</v>
          </cell>
        </row>
        <row r="17">
          <cell r="A17" t="str">
            <v>G3249</v>
          </cell>
          <cell r="B17">
            <v>7875109.7599999988</v>
          </cell>
          <cell r="C17">
            <v>0</v>
          </cell>
          <cell r="D17">
            <v>1</v>
          </cell>
          <cell r="E17">
            <v>60187.91</v>
          </cell>
          <cell r="F17">
            <v>11558706.91</v>
          </cell>
          <cell r="G17">
            <v>19494004.579999998</v>
          </cell>
        </row>
        <row r="18">
          <cell r="A18" t="str">
            <v>G3250</v>
          </cell>
          <cell r="B18">
            <v>1824326.2999999996</v>
          </cell>
          <cell r="C18">
            <v>0</v>
          </cell>
          <cell r="D18">
            <v>1</v>
          </cell>
          <cell r="E18">
            <v>652449.73</v>
          </cell>
          <cell r="F18">
            <v>0</v>
          </cell>
          <cell r="G18">
            <v>2476776.0299999993</v>
          </cell>
        </row>
        <row r="19">
          <cell r="A19" t="str">
            <v>G3252</v>
          </cell>
          <cell r="B19">
            <v>6879310.089999998</v>
          </cell>
          <cell r="C19">
            <v>6917.1099999999988</v>
          </cell>
          <cell r="D19">
            <v>0.999</v>
          </cell>
          <cell r="E19">
            <v>62127.540269999983</v>
          </cell>
          <cell r="F19">
            <v>0</v>
          </cell>
          <cell r="G19">
            <v>6941437.6302699978</v>
          </cell>
        </row>
        <row r="20">
          <cell r="A20" t="str">
            <v>G3254</v>
          </cell>
          <cell r="B20">
            <v>458065.78</v>
          </cell>
          <cell r="C20">
            <v>0</v>
          </cell>
          <cell r="D20">
            <v>1</v>
          </cell>
          <cell r="E20">
            <v>430422.27</v>
          </cell>
          <cell r="F20">
            <v>0</v>
          </cell>
          <cell r="G20">
            <v>888488.05</v>
          </cell>
        </row>
        <row r="21">
          <cell r="A21" t="str">
            <v>G3256</v>
          </cell>
          <cell r="B21">
            <v>10531383.061111109</v>
          </cell>
          <cell r="C21">
            <v>1521608.0688888889</v>
          </cell>
          <cell r="D21">
            <v>0.874</v>
          </cell>
          <cell r="E21">
            <v>1939644.0076800014</v>
          </cell>
          <cell r="F21">
            <v>8939898.370000001</v>
          </cell>
          <cell r="G21">
            <v>21410925.438791111</v>
          </cell>
        </row>
        <row r="22">
          <cell r="A22" t="str">
            <v>G3262,63,67 + G3269</v>
          </cell>
          <cell r="B22">
            <v>22845312.132820513</v>
          </cell>
          <cell r="C22">
            <v>1195220.0671794871</v>
          </cell>
          <cell r="D22">
            <v>0.95</v>
          </cell>
          <cell r="E22">
            <v>1213450.8269999998</v>
          </cell>
          <cell r="F22">
            <v>2135595.88</v>
          </cell>
          <cell r="G22">
            <v>26194358.839820512</v>
          </cell>
        </row>
        <row r="23">
          <cell r="A23" t="str">
            <v>G3264</v>
          </cell>
          <cell r="B23">
            <v>2427813.08</v>
          </cell>
          <cell r="C23">
            <v>2224.3199999999997</v>
          </cell>
          <cell r="D23">
            <v>0.999</v>
          </cell>
          <cell r="E23">
            <v>135427.98644999997</v>
          </cell>
          <cell r="F23">
            <v>0</v>
          </cell>
          <cell r="G23">
            <v>2563241.0664499998</v>
          </cell>
        </row>
        <row r="24">
          <cell r="A24" t="str">
            <v>G3265</v>
          </cell>
          <cell r="B24">
            <v>9419058.9100000001</v>
          </cell>
          <cell r="C24">
            <v>38726.369999999995</v>
          </cell>
          <cell r="D24">
            <v>0.996</v>
          </cell>
          <cell r="E24">
            <v>191720.19935999994</v>
          </cell>
          <cell r="F24">
            <v>0</v>
          </cell>
          <cell r="G24">
            <v>9610779.1093600001</v>
          </cell>
        </row>
        <row r="25">
          <cell r="A25" t="str">
            <v>G3270</v>
          </cell>
          <cell r="B25">
            <v>3840946.1300000004</v>
          </cell>
          <cell r="C25">
            <v>727.95999999999992</v>
          </cell>
          <cell r="D25">
            <v>1</v>
          </cell>
          <cell r="E25">
            <v>18541.91</v>
          </cell>
          <cell r="F25">
            <v>0</v>
          </cell>
          <cell r="G25">
            <v>3859488.0400000005</v>
          </cell>
        </row>
        <row r="26">
          <cell r="A26" t="str">
            <v>G3271</v>
          </cell>
          <cell r="B26">
            <v>3436783.58</v>
          </cell>
          <cell r="C26">
            <v>41178.109999999993</v>
          </cell>
          <cell r="D26">
            <v>0.98799999999999999</v>
          </cell>
          <cell r="E26">
            <v>536217.41783999978</v>
          </cell>
          <cell r="F26">
            <v>0</v>
          </cell>
          <cell r="G26">
            <v>3973000.9978399999</v>
          </cell>
        </row>
        <row r="27">
          <cell r="A27" t="str">
            <v>G3272,78,79,80 + 81</v>
          </cell>
          <cell r="B27">
            <v>4284674.4048735006</v>
          </cell>
          <cell r="C27">
            <v>4244272.5351265017</v>
          </cell>
          <cell r="D27">
            <v>0.502</v>
          </cell>
          <cell r="E27">
            <v>689637.46964000014</v>
          </cell>
          <cell r="F27">
            <v>0</v>
          </cell>
          <cell r="G27">
            <v>4974311.8745135004</v>
          </cell>
        </row>
        <row r="28">
          <cell r="A28" t="str">
            <v>G3274 + G3282</v>
          </cell>
          <cell r="B28">
            <v>42351377.400000028</v>
          </cell>
          <cell r="C28">
            <v>545631.62</v>
          </cell>
          <cell r="D28">
            <v>0.98699999999999999</v>
          </cell>
          <cell r="E28">
            <v>476622.06312000001</v>
          </cell>
          <cell r="F28">
            <v>11225221.350000001</v>
          </cell>
          <cell r="G28">
            <v>54053220.81312003</v>
          </cell>
        </row>
        <row r="29">
          <cell r="A29" t="str">
            <v>G3277</v>
          </cell>
          <cell r="B29">
            <v>1993111.9999999998</v>
          </cell>
          <cell r="C29">
            <v>0</v>
          </cell>
          <cell r="D29">
            <v>1</v>
          </cell>
          <cell r="E29">
            <v>4088.1599999999989</v>
          </cell>
          <cell r="F29">
            <v>0</v>
          </cell>
          <cell r="G29">
            <v>1997200.1599999997</v>
          </cell>
        </row>
        <row r="30">
          <cell r="A30" t="str">
            <v>G3286</v>
          </cell>
          <cell r="B30">
            <v>355067.4</v>
          </cell>
          <cell r="C30">
            <v>2328.6799999999998</v>
          </cell>
          <cell r="D30">
            <v>0.99299999999999999</v>
          </cell>
          <cell r="E30">
            <v>11391.298799999999</v>
          </cell>
          <cell r="F30">
            <v>0</v>
          </cell>
          <cell r="G30">
            <v>366458.69880000001</v>
          </cell>
        </row>
        <row r="31">
          <cell r="A31" t="str">
            <v>G3288</v>
          </cell>
          <cell r="B31">
            <v>8730533.1499999985</v>
          </cell>
          <cell r="C31">
            <v>0</v>
          </cell>
          <cell r="D31">
            <v>1</v>
          </cell>
          <cell r="E31">
            <v>0</v>
          </cell>
          <cell r="F31">
            <v>0</v>
          </cell>
          <cell r="G31">
            <v>8730533.1499999985</v>
          </cell>
        </row>
        <row r="32">
          <cell r="A32" t="str">
            <v>G3289</v>
          </cell>
          <cell r="B32">
            <v>15290029.740434781</v>
          </cell>
          <cell r="C32">
            <v>1746047.9495652176</v>
          </cell>
          <cell r="D32">
            <v>0.89800000000000002</v>
          </cell>
          <cell r="E32">
            <v>282396.52950000006</v>
          </cell>
          <cell r="F32">
            <v>0</v>
          </cell>
          <cell r="G32">
            <v>15572426.269934781</v>
          </cell>
        </row>
        <row r="33">
          <cell r="A33" t="str">
            <v>G3290</v>
          </cell>
          <cell r="B33">
            <v>2578046.6500000004</v>
          </cell>
          <cell r="C33">
            <v>1051724.3000000003</v>
          </cell>
          <cell r="D33">
            <v>0.71</v>
          </cell>
          <cell r="E33">
            <v>74036.165900000036</v>
          </cell>
          <cell r="F33">
            <v>0</v>
          </cell>
          <cell r="G33">
            <v>2652082.8159000003</v>
          </cell>
        </row>
        <row r="34">
          <cell r="A34" t="str">
            <v>G3291</v>
          </cell>
          <cell r="B34">
            <v>5668661.5699999994</v>
          </cell>
          <cell r="C34">
            <v>12177.63</v>
          </cell>
          <cell r="D34">
            <v>0.998</v>
          </cell>
          <cell r="E34">
            <v>286455.2114600002</v>
          </cell>
          <cell r="F34">
            <v>0</v>
          </cell>
          <cell r="G34">
            <v>5955116.7814599993</v>
          </cell>
        </row>
        <row r="35">
          <cell r="A35" t="str">
            <v>G3292</v>
          </cell>
          <cell r="B35">
            <v>5393158.5700000012</v>
          </cell>
          <cell r="C35">
            <v>0</v>
          </cell>
          <cell r="D35">
            <v>1</v>
          </cell>
          <cell r="E35">
            <v>1825.17</v>
          </cell>
          <cell r="F35">
            <v>0</v>
          </cell>
          <cell r="G35">
            <v>5394983.7400000012</v>
          </cell>
        </row>
        <row r="36">
          <cell r="A36" t="str">
            <v>G3294</v>
          </cell>
          <cell r="B36">
            <v>21987.570000000003</v>
          </cell>
          <cell r="C36">
            <v>5588.22</v>
          </cell>
          <cell r="D36">
            <v>0.79700000000000004</v>
          </cell>
          <cell r="E36">
            <v>54399.776960000017</v>
          </cell>
          <cell r="F36">
            <v>0</v>
          </cell>
          <cell r="G36">
            <v>76387.346960000024</v>
          </cell>
        </row>
        <row r="37">
          <cell r="A37" t="str">
            <v>G3299</v>
          </cell>
          <cell r="B37">
            <v>5729101.8149999995</v>
          </cell>
          <cell r="C37">
            <v>977560.47500000009</v>
          </cell>
          <cell r="D37">
            <v>0.85399999999999998</v>
          </cell>
          <cell r="E37">
            <v>2167546.5121800001</v>
          </cell>
          <cell r="F37">
            <v>0</v>
          </cell>
          <cell r="G37">
            <v>7896648.32718</v>
          </cell>
        </row>
        <row r="38">
          <cell r="A38" t="str">
            <v>G3300</v>
          </cell>
          <cell r="B38">
            <v>1108521.27</v>
          </cell>
          <cell r="C38">
            <v>0</v>
          </cell>
          <cell r="D38">
            <v>1</v>
          </cell>
          <cell r="E38">
            <v>0</v>
          </cell>
          <cell r="F38">
            <v>0</v>
          </cell>
          <cell r="G38">
            <v>1108521.27</v>
          </cell>
        </row>
        <row r="39">
          <cell r="A39" t="str">
            <v>G3301</v>
          </cell>
          <cell r="B39">
            <v>798245.00166666671</v>
          </cell>
          <cell r="C39">
            <v>151549.91833333333</v>
          </cell>
          <cell r="D39">
            <v>0.84</v>
          </cell>
          <cell r="E39">
            <v>1565155.0152000003</v>
          </cell>
          <cell r="F39">
            <v>0</v>
          </cell>
          <cell r="G39">
            <v>2363400.0168666672</v>
          </cell>
        </row>
        <row r="40">
          <cell r="A40" t="str">
            <v>G3302</v>
          </cell>
          <cell r="B40">
            <v>722888.66</v>
          </cell>
          <cell r="C40">
            <v>0</v>
          </cell>
          <cell r="D40">
            <v>1</v>
          </cell>
          <cell r="E40">
            <v>772443.06</v>
          </cell>
          <cell r="F40">
            <v>0</v>
          </cell>
          <cell r="G40">
            <v>1495331.7200000002</v>
          </cell>
        </row>
        <row r="41">
          <cell r="A41" t="str">
            <v>G3305</v>
          </cell>
          <cell r="B41">
            <v>28547165.350000005</v>
          </cell>
          <cell r="C41">
            <v>65236.19</v>
          </cell>
          <cell r="D41">
            <v>0.998</v>
          </cell>
          <cell r="E41">
            <v>0</v>
          </cell>
          <cell r="F41">
            <v>5399122.5899999999</v>
          </cell>
          <cell r="G41">
            <v>33946287.940000005</v>
          </cell>
        </row>
        <row r="42">
          <cell r="A42" t="str">
            <v>G3307</v>
          </cell>
          <cell r="B42">
            <v>2377298.38</v>
          </cell>
          <cell r="C42">
            <v>0</v>
          </cell>
          <cell r="D42">
            <v>1</v>
          </cell>
          <cell r="E42">
            <v>7161.39</v>
          </cell>
          <cell r="F42">
            <v>0</v>
          </cell>
          <cell r="G42">
            <v>2384459.77</v>
          </cell>
        </row>
        <row r="43">
          <cell r="A43" t="str">
            <v>G3308</v>
          </cell>
          <cell r="B43">
            <v>4618250.33</v>
          </cell>
          <cell r="C43">
            <v>0</v>
          </cell>
          <cell r="D43">
            <v>1</v>
          </cell>
          <cell r="E43">
            <v>0</v>
          </cell>
          <cell r="F43">
            <v>0</v>
          </cell>
          <cell r="G43">
            <v>4618250.33</v>
          </cell>
        </row>
        <row r="44">
          <cell r="A44" t="str">
            <v>G3309</v>
          </cell>
          <cell r="B44">
            <v>3956291.43</v>
          </cell>
          <cell r="C44">
            <v>0</v>
          </cell>
          <cell r="D44">
            <v>1</v>
          </cell>
          <cell r="E44">
            <v>533133.16</v>
          </cell>
          <cell r="F44">
            <v>0</v>
          </cell>
          <cell r="G44">
            <v>4489424.59</v>
          </cell>
        </row>
        <row r="45">
          <cell r="A45" t="str">
            <v>G3312</v>
          </cell>
          <cell r="B45">
            <v>11904968.202692311</v>
          </cell>
          <cell r="C45">
            <v>959852.79730769224</v>
          </cell>
          <cell r="D45">
            <v>0.92500000000000004</v>
          </cell>
          <cell r="E45">
            <v>0</v>
          </cell>
          <cell r="F45">
            <v>0</v>
          </cell>
          <cell r="G45">
            <v>11904968.202692311</v>
          </cell>
        </row>
        <row r="46">
          <cell r="A46" t="str">
            <v>G3313</v>
          </cell>
          <cell r="B46">
            <v>8794859.0899999999</v>
          </cell>
          <cell r="C46">
            <v>0</v>
          </cell>
          <cell r="D46">
            <v>1</v>
          </cell>
          <cell r="E46">
            <v>0</v>
          </cell>
          <cell r="F46">
            <v>0</v>
          </cell>
          <cell r="G46">
            <v>8794859.0899999999</v>
          </cell>
        </row>
        <row r="47">
          <cell r="A47" t="str">
            <v>G3316</v>
          </cell>
          <cell r="B47">
            <v>7368.4400000000023</v>
          </cell>
          <cell r="C47">
            <v>0</v>
          </cell>
          <cell r="D47">
            <v>1</v>
          </cell>
          <cell r="E47">
            <v>0</v>
          </cell>
          <cell r="F47">
            <v>0</v>
          </cell>
          <cell r="G47">
            <v>7368.4400000000023</v>
          </cell>
        </row>
        <row r="48">
          <cell r="A48" t="str">
            <v>G3317</v>
          </cell>
          <cell r="B48">
            <v>18593961.27</v>
          </cell>
          <cell r="C48">
            <v>0</v>
          </cell>
          <cell r="D48">
            <v>1</v>
          </cell>
          <cell r="E48">
            <v>0</v>
          </cell>
          <cell r="F48">
            <v>0</v>
          </cell>
          <cell r="G48">
            <v>18593961.27</v>
          </cell>
        </row>
        <row r="49">
          <cell r="A49" t="str">
            <v>G3318</v>
          </cell>
          <cell r="B49">
            <v>22044982.359999999</v>
          </cell>
          <cell r="C49">
            <v>0</v>
          </cell>
          <cell r="D49">
            <v>1</v>
          </cell>
          <cell r="E49">
            <v>0</v>
          </cell>
          <cell r="F49">
            <v>0</v>
          </cell>
          <cell r="G49">
            <v>22044982.359999999</v>
          </cell>
        </row>
        <row r="50">
          <cell r="A50" t="str">
            <v>G3320</v>
          </cell>
          <cell r="B50">
            <v>12548821.49</v>
          </cell>
          <cell r="C50">
            <v>0</v>
          </cell>
          <cell r="D50">
            <v>1</v>
          </cell>
          <cell r="E50">
            <v>0</v>
          </cell>
          <cell r="F50">
            <v>0</v>
          </cell>
          <cell r="G50">
            <v>12548821.49</v>
          </cell>
        </row>
        <row r="51">
          <cell r="A51" t="str">
            <v>J5095</v>
          </cell>
          <cell r="B51">
            <v>3517566.1800000006</v>
          </cell>
          <cell r="C51">
            <v>18804.060000000005</v>
          </cell>
          <cell r="D51">
            <v>0.995</v>
          </cell>
          <cell r="E51">
            <v>121256.55059999996</v>
          </cell>
          <cell r="F51">
            <v>0</v>
          </cell>
          <cell r="G51">
            <v>3638822.7306000004</v>
          </cell>
        </row>
        <row r="52">
          <cell r="A52" t="str">
            <v>J5322</v>
          </cell>
          <cell r="B52">
            <v>1345530.7499999998</v>
          </cell>
          <cell r="C52">
            <v>0</v>
          </cell>
          <cell r="D52">
            <v>1</v>
          </cell>
          <cell r="E52">
            <v>500911.08</v>
          </cell>
          <cell r="F52">
            <v>0</v>
          </cell>
          <cell r="G52">
            <v>1846441.8299999998</v>
          </cell>
        </row>
        <row r="53">
          <cell r="A53" t="str">
            <v>Grand Totals</v>
          </cell>
          <cell r="B53">
            <v>360937856.5598489</v>
          </cell>
          <cell r="C53">
            <v>12739997.560151123</v>
          </cell>
          <cell r="D53">
            <v>0.96590646884827203</v>
          </cell>
          <cell r="E53">
            <v>16318803.902900003</v>
          </cell>
          <cell r="F53">
            <v>39258545.100000009</v>
          </cell>
          <cell r="G53">
            <v>416515205.56274891</v>
          </cell>
        </row>
        <row r="58">
          <cell r="A58" t="str">
            <v>(A):</v>
          </cell>
          <cell r="B58" t="str">
            <v>Common Allocator Calculation = PTF Amt/(Non-PTF Amount+PTF Amt)</v>
          </cell>
        </row>
        <row r="59">
          <cell r="B59" t="str">
            <v>Common Equipment serves both PTF &amp; Non-PTF equipment, therefore is eligible for some PTF.</v>
          </cell>
        </row>
        <row r="60">
          <cell r="B60" t="str">
            <v>This common allocator calculates the % of PTF from total PTF and Non-PTF Amounts.</v>
          </cell>
        </row>
        <row r="62">
          <cell r="A62" t="str">
            <v>Note:</v>
          </cell>
          <cell r="B62" t="str">
            <v xml:space="preserve">Due to the FERC Transmission audit conducted in 2011, accounts 360 - 362 have been eliminated from </v>
          </cell>
        </row>
        <row r="63">
          <cell r="B63" t="str">
            <v xml:space="preserve">the PTF investment calculation.  This has resulted in a significant increase of the Common PTF Allocator </v>
          </cell>
        </row>
        <row r="64">
          <cell r="B64" t="str">
            <v xml:space="preserve">as these accounts were included as Non-PTF equipment in past years.  With the increase in the allocator, </v>
          </cell>
        </row>
        <row r="65">
          <cell r="B65" t="str">
            <v>the PTF Portion of Common equipment increased.</v>
          </cell>
        </row>
      </sheetData>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POOL Transition Schedule"/>
      <sheetName val="NEPOOL 1997 Rev. Req."/>
      <sheetName val="NEPOOL 1997 12CP Network Load"/>
      <sheetName val="NEPOOL RTG Worksheet"/>
      <sheetName val="Final RNS Rates forJune '98"/>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TO"/>
      <sheetName val="Kinder Morgan"/>
      <sheetName val="Northern Border"/>
      <sheetName val="Sunoco"/>
      <sheetName val="Sunoco Logistics"/>
      <sheetName val="Talisman"/>
      <sheetName val="Valero"/>
      <sheetName val="Williams"/>
      <sheetName val="Marathon Oil"/>
      <sheetName val="McDermott"/>
      <sheetName val="Mirant"/>
      <sheetName val="Nexen"/>
      <sheetName val="National Oilwell"/>
      <sheetName val="Noble Corp."/>
      <sheetName val="Noble Energy"/>
      <sheetName val="Oil States"/>
      <sheetName val="ONEOK"/>
      <sheetName val="Occidental"/>
      <sheetName val="Petro-Canada"/>
      <sheetName val="SandRidge"/>
      <sheetName val="ChevronPhillips"/>
      <sheetName val="Enterprise Products"/>
      <sheetName val="Equitable"/>
      <sheetName val="EOG"/>
      <sheetName val="Exxon"/>
      <sheetName val="EnCana Gas Storage"/>
      <sheetName val="ConocoPhillips"/>
      <sheetName val="Copano"/>
      <sheetName val="Devon"/>
      <sheetName val="DCP"/>
      <sheetName val="AES"/>
      <sheetName val="Anadarko"/>
      <sheetName val="Apache"/>
      <sheetName val="Aquila"/>
      <sheetName val="Baker Hughes"/>
      <sheetName val="Cameron"/>
      <sheetName val="Canadian Nat Res"/>
    </sheetNames>
    <sheetDataSet>
      <sheetData sheetId="0" refreshError="1">
        <row r="1">
          <cell r="B1" t="str">
            <v>Borrower</v>
          </cell>
          <cell r="C1" t="str">
            <v>XTO Energy</v>
          </cell>
          <cell r="D1" t="str">
            <v>XTO Energy</v>
          </cell>
        </row>
        <row r="2">
          <cell r="B2" t="str">
            <v>Amount</v>
          </cell>
          <cell r="C2" t="str">
            <v>$2,500 MM RCF</v>
          </cell>
          <cell r="D2" t="str">
            <v>$500 MM TL</v>
          </cell>
          <cell r="G2" t="str">
            <v>OLD</v>
          </cell>
        </row>
        <row r="3">
          <cell r="B3" t="str">
            <v>Date</v>
          </cell>
          <cell r="C3">
            <v>39486</v>
          </cell>
          <cell r="D3">
            <v>39486</v>
          </cell>
        </row>
        <row r="4">
          <cell r="B4" t="str">
            <v>Maturity</v>
          </cell>
          <cell r="C4">
            <v>41365</v>
          </cell>
          <cell r="D4">
            <v>41365</v>
          </cell>
          <cell r="G4" t="str">
            <v>Borrower</v>
          </cell>
          <cell r="H4" t="str">
            <v>XTO Energy</v>
          </cell>
        </row>
        <row r="5">
          <cell r="B5" t="str">
            <v>Leads</v>
          </cell>
          <cell r="C5" t="str">
            <v>JPM/BofA</v>
          </cell>
          <cell r="D5" t="str">
            <v>BofA/BNP</v>
          </cell>
          <cell r="G5" t="str">
            <v>Amount</v>
          </cell>
          <cell r="H5" t="str">
            <v>$300 MM RCF</v>
          </cell>
        </row>
        <row r="6">
          <cell r="B6" t="str">
            <v>Total</v>
          </cell>
          <cell r="G6" t="str">
            <v>Date</v>
          </cell>
          <cell r="H6">
            <v>38301</v>
          </cell>
          <cell r="I6">
            <v>38443</v>
          </cell>
          <cell r="J6">
            <v>39142</v>
          </cell>
        </row>
        <row r="7">
          <cell r="A7" t="str">
            <v>Bank of America</v>
          </cell>
          <cell r="B7">
            <v>251250000</v>
          </cell>
          <cell r="C7">
            <v>188750000</v>
          </cell>
          <cell r="D7">
            <v>62500000</v>
          </cell>
          <cell r="G7" t="str">
            <v>Maturity</v>
          </cell>
          <cell r="H7">
            <v>40269</v>
          </cell>
          <cell r="I7" t="str">
            <v>X</v>
          </cell>
          <cell r="J7" t="str">
            <v>X</v>
          </cell>
        </row>
        <row r="8">
          <cell r="A8" t="str">
            <v>Bank of Montreal</v>
          </cell>
          <cell r="B8">
            <v>172500000</v>
          </cell>
          <cell r="C8">
            <v>145000000</v>
          </cell>
          <cell r="D8">
            <v>27500000</v>
          </cell>
          <cell r="G8" t="str">
            <v>Wachovia</v>
          </cell>
          <cell r="H8">
            <v>23000000</v>
          </cell>
          <cell r="I8" t="str">
            <v>X</v>
          </cell>
          <cell r="J8" t="str">
            <v>X</v>
          </cell>
        </row>
        <row r="9">
          <cell r="A9" t="str">
            <v>Bank of New York</v>
          </cell>
          <cell r="B9">
            <v>35000000</v>
          </cell>
          <cell r="C9">
            <v>35000000</v>
          </cell>
        </row>
        <row r="10">
          <cell r="A10" t="str">
            <v>Barclays</v>
          </cell>
          <cell r="B10">
            <v>100000000</v>
          </cell>
          <cell r="C10">
            <v>100000000</v>
          </cell>
          <cell r="G10" t="str">
            <v>UBS</v>
          </cell>
          <cell r="H10">
            <v>18000000</v>
          </cell>
          <cell r="I10" t="str">
            <v>X</v>
          </cell>
          <cell r="J10" t="str">
            <v>X</v>
          </cell>
        </row>
        <row r="11">
          <cell r="A11" t="str">
            <v>BNP Paribas</v>
          </cell>
          <cell r="B11">
            <v>207500000</v>
          </cell>
          <cell r="C11">
            <v>145000000</v>
          </cell>
          <cell r="D11">
            <v>62500000</v>
          </cell>
          <cell r="G11" t="str">
            <v>Leads</v>
          </cell>
          <cell r="H11" t="str">
            <v>BofA/BNP</v>
          </cell>
          <cell r="I11" t="str">
            <v>X</v>
          </cell>
          <cell r="J11" t="str">
            <v>X</v>
          </cell>
        </row>
        <row r="12">
          <cell r="A12" t="str">
            <v>BOTM</v>
          </cell>
          <cell r="B12">
            <v>170000000</v>
          </cell>
          <cell r="C12">
            <v>145000000</v>
          </cell>
          <cell r="D12">
            <v>25000000</v>
          </cell>
          <cell r="G12" t="str">
            <v>SunTrust Bank</v>
          </cell>
          <cell r="H12">
            <v>18000000</v>
          </cell>
        </row>
        <row r="13">
          <cell r="A13" t="str">
            <v>Calyon</v>
          </cell>
          <cell r="B13">
            <v>27500000</v>
          </cell>
          <cell r="D13">
            <v>27500000</v>
          </cell>
          <cell r="I13" t="str">
            <v>UFJ</v>
          </cell>
        </row>
        <row r="14">
          <cell r="A14" t="str">
            <v>Citibank</v>
          </cell>
          <cell r="B14">
            <v>190000000</v>
          </cell>
          <cell r="C14">
            <v>145000000</v>
          </cell>
          <cell r="D14">
            <v>45000000</v>
          </cell>
          <cell r="G14" t="str">
            <v>BOTM</v>
          </cell>
          <cell r="H14">
            <v>18000000</v>
          </cell>
          <cell r="I14" t="str">
            <v>X</v>
          </cell>
          <cell r="J14" t="str">
            <v>X</v>
          </cell>
        </row>
        <row r="15">
          <cell r="A15" t="str">
            <v>Comerica</v>
          </cell>
          <cell r="B15">
            <v>60000000</v>
          </cell>
          <cell r="C15">
            <v>35000000</v>
          </cell>
          <cell r="D15">
            <v>25000000</v>
          </cell>
        </row>
        <row r="16">
          <cell r="A16" t="str">
            <v>Compass</v>
          </cell>
          <cell r="B16">
            <v>77500000</v>
          </cell>
          <cell r="C16">
            <v>77500000</v>
          </cell>
          <cell r="G16" t="str">
            <v>Totals</v>
          </cell>
          <cell r="H16">
            <v>77078570</v>
          </cell>
          <cell r="I16" t="str">
            <v>X</v>
          </cell>
          <cell r="J16" t="str">
            <v>X</v>
          </cell>
        </row>
        <row r="17">
          <cell r="A17" t="str">
            <v>Credit Suisse</v>
          </cell>
          <cell r="B17">
            <v>100000000</v>
          </cell>
          <cell r="C17">
            <v>100000000</v>
          </cell>
          <cell r="G17" t="str">
            <v>UFJ</v>
          </cell>
          <cell r="H17">
            <v>18000000</v>
          </cell>
          <cell r="I17" t="str">
            <v>X</v>
          </cell>
          <cell r="J17" t="str">
            <v>X</v>
          </cell>
        </row>
        <row r="18">
          <cell r="A18" t="str">
            <v>Deutsche Bank</v>
          </cell>
          <cell r="B18">
            <v>100000000</v>
          </cell>
          <cell r="C18">
            <v>100000000</v>
          </cell>
          <cell r="G18" t="str">
            <v>US Bank</v>
          </cell>
          <cell r="H18">
            <v>18000000</v>
          </cell>
        </row>
        <row r="19">
          <cell r="A19" t="str">
            <v>DnB NOR</v>
          </cell>
          <cell r="B19">
            <v>175000000</v>
          </cell>
          <cell r="C19">
            <v>175000000</v>
          </cell>
          <cell r="G19" t="str">
            <v>BNP Paribas</v>
          </cell>
          <cell r="H19">
            <v>31000000</v>
          </cell>
          <cell r="I19" t="str">
            <v>X</v>
          </cell>
          <cell r="J19" t="str">
            <v>X</v>
          </cell>
        </row>
        <row r="20">
          <cell r="A20" t="str">
            <v>Export Dev. China</v>
          </cell>
          <cell r="B20">
            <v>150000000</v>
          </cell>
          <cell r="C20">
            <v>150000000</v>
          </cell>
        </row>
        <row r="21">
          <cell r="A21" t="str">
            <v>Fortis Bank</v>
          </cell>
          <cell r="B21">
            <v>127500000</v>
          </cell>
          <cell r="C21">
            <v>100000000</v>
          </cell>
          <cell r="D21">
            <v>27500000</v>
          </cell>
          <cell r="G21" t="str">
            <v>Fortis Bank</v>
          </cell>
          <cell r="H21">
            <v>18000000</v>
          </cell>
          <cell r="I21" t="str">
            <v>X</v>
          </cell>
          <cell r="J21" t="str">
            <v>X</v>
          </cell>
        </row>
        <row r="22">
          <cell r="A22" t="str">
            <v>JP Morgan</v>
          </cell>
          <cell r="B22">
            <v>188750000</v>
          </cell>
          <cell r="C22">
            <v>188750000</v>
          </cell>
        </row>
        <row r="23">
          <cell r="A23" t="str">
            <v>Merrill Lynch</v>
          </cell>
          <cell r="B23">
            <v>100000000</v>
          </cell>
          <cell r="C23">
            <v>100000000</v>
          </cell>
          <cell r="G23" t="str">
            <v>Comerica</v>
          </cell>
          <cell r="H23">
            <v>13000000</v>
          </cell>
        </row>
        <row r="24">
          <cell r="A24" t="str">
            <v>Morgan Stanley</v>
          </cell>
          <cell r="B24">
            <v>100000000</v>
          </cell>
          <cell r="C24">
            <v>100000000</v>
          </cell>
        </row>
        <row r="25">
          <cell r="A25" t="str">
            <v>Natexis</v>
          </cell>
          <cell r="B25">
            <v>25000000</v>
          </cell>
          <cell r="C25">
            <v>25000000</v>
          </cell>
        </row>
        <row r="26">
          <cell r="A26" t="str">
            <v>RBS</v>
          </cell>
          <cell r="B26">
            <v>172500000</v>
          </cell>
          <cell r="C26">
            <v>145000000</v>
          </cell>
          <cell r="D26">
            <v>27500000</v>
          </cell>
          <cell r="G26" t="str">
            <v>Citibank</v>
          </cell>
          <cell r="H26">
            <v>23000000</v>
          </cell>
          <cell r="I26" t="str">
            <v>X</v>
          </cell>
        </row>
        <row r="27">
          <cell r="A27" t="str">
            <v>SunTrust Bank</v>
          </cell>
          <cell r="B27">
            <v>172500000</v>
          </cell>
          <cell r="C27">
            <v>145000000</v>
          </cell>
          <cell r="D27">
            <v>27500000</v>
          </cell>
          <cell r="G27" t="str">
            <v>Bank of Montreal</v>
          </cell>
          <cell r="H27">
            <v>23000000</v>
          </cell>
          <cell r="I27" t="str">
            <v>X</v>
          </cell>
          <cell r="J27" t="str">
            <v>X</v>
          </cell>
        </row>
        <row r="28">
          <cell r="A28" t="str">
            <v>UBS</v>
          </cell>
          <cell r="B28">
            <v>145000000</v>
          </cell>
          <cell r="C28">
            <v>100000000</v>
          </cell>
          <cell r="D28">
            <v>45000000</v>
          </cell>
          <cell r="G28" t="str">
            <v>Calyon</v>
          </cell>
          <cell r="H28">
            <v>18000000</v>
          </cell>
        </row>
        <row r="29">
          <cell r="A29" t="str">
            <v>US Bank</v>
          </cell>
          <cell r="B29">
            <v>75000000</v>
          </cell>
          <cell r="C29">
            <v>50000000</v>
          </cell>
          <cell r="D29">
            <v>25000000</v>
          </cell>
          <cell r="G29" t="str">
            <v>Number of Lenders</v>
          </cell>
          <cell r="H29">
            <v>2</v>
          </cell>
          <cell r="I29" t="str">
            <v>X</v>
          </cell>
          <cell r="J29" t="str">
            <v>X</v>
          </cell>
        </row>
        <row r="30">
          <cell r="A30" t="str">
            <v>Wachovia</v>
          </cell>
          <cell r="B30">
            <v>190000000</v>
          </cell>
          <cell r="C30">
            <v>145000000</v>
          </cell>
          <cell r="D30">
            <v>45000000</v>
          </cell>
          <cell r="G30" t="str">
            <v>Bank of America</v>
          </cell>
          <cell r="H30">
            <v>31000000</v>
          </cell>
          <cell r="I30" t="str">
            <v>X</v>
          </cell>
          <cell r="J30" t="str">
            <v>X</v>
          </cell>
        </row>
        <row r="31">
          <cell r="A31" t="str">
            <v>Wells Fargo</v>
          </cell>
          <cell r="B31">
            <v>127500000</v>
          </cell>
          <cell r="C31">
            <v>100000000</v>
          </cell>
          <cell r="D31">
            <v>27500000</v>
          </cell>
          <cell r="G31" t="str">
            <v>RBS</v>
          </cell>
          <cell r="H31">
            <v>18000000</v>
          </cell>
          <cell r="I31" t="str">
            <v>X</v>
          </cell>
          <cell r="J31" t="str">
            <v>X</v>
          </cell>
        </row>
        <row r="32">
          <cell r="A32" t="str">
            <v>William Street</v>
          </cell>
          <cell r="B32">
            <v>100000000</v>
          </cell>
          <cell r="C32">
            <v>100000000</v>
          </cell>
        </row>
        <row r="35">
          <cell r="A35" t="str">
            <v>Totals</v>
          </cell>
          <cell r="B35">
            <v>3340000000</v>
          </cell>
          <cell r="C35">
            <v>2840000000</v>
          </cell>
          <cell r="D35">
            <v>500000000</v>
          </cell>
        </row>
        <row r="36">
          <cell r="A36" t="str">
            <v>Number of Lenders</v>
          </cell>
          <cell r="B36">
            <v>26</v>
          </cell>
          <cell r="C36">
            <v>25</v>
          </cell>
          <cell r="D36">
            <v>14</v>
          </cell>
        </row>
        <row r="42">
          <cell r="G42" t="str">
            <v>OLD</v>
          </cell>
        </row>
        <row r="44">
          <cell r="G44" t="str">
            <v>Borrower</v>
          </cell>
          <cell r="H44" t="str">
            <v>XTO Energy</v>
          </cell>
        </row>
        <row r="45">
          <cell r="G45" t="str">
            <v>Amount</v>
          </cell>
          <cell r="H45" t="str">
            <v>$300 MM RCF</v>
          </cell>
        </row>
        <row r="46">
          <cell r="G46" t="str">
            <v>Date</v>
          </cell>
          <cell r="H46">
            <v>38301</v>
          </cell>
          <cell r="I46">
            <v>38443</v>
          </cell>
          <cell r="J46">
            <v>39142</v>
          </cell>
        </row>
        <row r="47">
          <cell r="G47" t="str">
            <v>Maturity</v>
          </cell>
          <cell r="H47">
            <v>40269</v>
          </cell>
          <cell r="I47" t="str">
            <v>X</v>
          </cell>
          <cell r="J47" t="str">
            <v>X</v>
          </cell>
        </row>
        <row r="48">
          <cell r="G48" t="str">
            <v>Leads</v>
          </cell>
          <cell r="H48" t="str">
            <v>BofA/BNP</v>
          </cell>
          <cell r="I48" t="str">
            <v>X</v>
          </cell>
          <cell r="J48" t="str">
            <v>X</v>
          </cell>
        </row>
        <row r="49">
          <cell r="G49" t="str">
            <v>Bank of America</v>
          </cell>
          <cell r="H49">
            <v>31000000</v>
          </cell>
          <cell r="I49" t="str">
            <v>X</v>
          </cell>
          <cell r="J49" t="str">
            <v>X</v>
          </cell>
        </row>
        <row r="50">
          <cell r="G50" t="str">
            <v>BOTM</v>
          </cell>
          <cell r="H50">
            <v>18000000</v>
          </cell>
          <cell r="I50" t="str">
            <v>X</v>
          </cell>
          <cell r="J50" t="str">
            <v>X</v>
          </cell>
        </row>
        <row r="51">
          <cell r="G51" t="str">
            <v>BNP Paribas</v>
          </cell>
          <cell r="H51">
            <v>31000000</v>
          </cell>
          <cell r="I51" t="str">
            <v>X</v>
          </cell>
          <cell r="J51" t="str">
            <v>X</v>
          </cell>
        </row>
        <row r="52">
          <cell r="G52" t="str">
            <v>Wachovia</v>
          </cell>
          <cell r="H52">
            <v>23000000</v>
          </cell>
          <cell r="I52" t="str">
            <v>X</v>
          </cell>
          <cell r="J52" t="str">
            <v>X</v>
          </cell>
        </row>
        <row r="53">
          <cell r="G53" t="str">
            <v>Bank of Montreal</v>
          </cell>
          <cell r="H53">
            <v>23000000</v>
          </cell>
          <cell r="I53" t="str">
            <v>X</v>
          </cell>
          <cell r="J53" t="str">
            <v>X</v>
          </cell>
        </row>
        <row r="54">
          <cell r="G54" t="str">
            <v>Citibank</v>
          </cell>
          <cell r="H54">
            <v>23000000</v>
          </cell>
          <cell r="I54" t="str">
            <v>X</v>
          </cell>
        </row>
        <row r="55">
          <cell r="G55" t="str">
            <v>SunTrust Bank</v>
          </cell>
          <cell r="H55">
            <v>18000000</v>
          </cell>
        </row>
        <row r="56">
          <cell r="G56" t="str">
            <v>Calyon</v>
          </cell>
          <cell r="H56">
            <v>18000000</v>
          </cell>
        </row>
        <row r="57">
          <cell r="G57" t="str">
            <v>Fortis Bank</v>
          </cell>
          <cell r="H57">
            <v>18000000</v>
          </cell>
          <cell r="I57" t="str">
            <v>X</v>
          </cell>
          <cell r="J57" t="str">
            <v>X</v>
          </cell>
        </row>
        <row r="58">
          <cell r="G58" t="str">
            <v>RBS</v>
          </cell>
          <cell r="H58">
            <v>18000000</v>
          </cell>
          <cell r="I58" t="str">
            <v>X</v>
          </cell>
          <cell r="J58" t="str">
            <v>X</v>
          </cell>
        </row>
        <row r="59">
          <cell r="G59" t="str">
            <v>UBS</v>
          </cell>
          <cell r="H59">
            <v>18000000</v>
          </cell>
          <cell r="I59" t="str">
            <v>X</v>
          </cell>
          <cell r="J59" t="str">
            <v>X</v>
          </cell>
        </row>
        <row r="60">
          <cell r="G60" t="str">
            <v>US Bank</v>
          </cell>
          <cell r="H60">
            <v>18000000</v>
          </cell>
        </row>
        <row r="61">
          <cell r="G61" t="str">
            <v>Comerica</v>
          </cell>
          <cell r="H61">
            <v>13000000</v>
          </cell>
        </row>
        <row r="62">
          <cell r="G62" t="str">
            <v>UFJ</v>
          </cell>
          <cell r="H62">
            <v>18000000</v>
          </cell>
          <cell r="I62" t="str">
            <v>X</v>
          </cell>
          <cell r="J62" t="str">
            <v>X</v>
          </cell>
        </row>
        <row r="64">
          <cell r="G64" t="str">
            <v>Totals</v>
          </cell>
          <cell r="H64">
            <v>288000000</v>
          </cell>
          <cell r="I64" t="str">
            <v>X</v>
          </cell>
          <cell r="J64" t="str">
            <v>X</v>
          </cell>
        </row>
        <row r="65">
          <cell r="G65" t="str">
            <v>Number of Lenders</v>
          </cell>
          <cell r="H65">
            <v>13</v>
          </cell>
          <cell r="I65" t="str">
            <v>X</v>
          </cell>
          <cell r="J65" t="str">
            <v>X</v>
          </cell>
        </row>
        <row r="68">
          <cell r="I68" t="str">
            <v>UFJ</v>
          </cell>
        </row>
      </sheetData>
      <sheetData sheetId="1" refreshError="1">
        <row r="2">
          <cell r="C2" t="str">
            <v>Kinder Morgan Energy Partners</v>
          </cell>
          <cell r="D2" t="str">
            <v>Rockies Express Pipeline LLC</v>
          </cell>
          <cell r="E2" t="str">
            <v>Kinder Morgan Inc &amp; Knight Acquisition Co.</v>
          </cell>
          <cell r="F2" t="str">
            <v>Midcontinent Express Pipeline LLC</v>
          </cell>
        </row>
        <row r="3">
          <cell r="A3" t="str">
            <v>Borrower</v>
          </cell>
          <cell r="F3" t="str">
            <v>Pipeline LLC</v>
          </cell>
        </row>
        <row r="4">
          <cell r="A4" t="str">
            <v>Amount</v>
          </cell>
          <cell r="C4" t="str">
            <v>$1,850MM</v>
          </cell>
          <cell r="D4" t="str">
            <v>$2,000MM</v>
          </cell>
          <cell r="E4" t="str">
            <v>$2,700MM</v>
          </cell>
          <cell r="F4" t="str">
            <v>$1,400MM</v>
          </cell>
        </row>
        <row r="5">
          <cell r="A5" t="str">
            <v>Date</v>
          </cell>
          <cell r="C5">
            <v>38569</v>
          </cell>
          <cell r="D5">
            <v>38835</v>
          </cell>
          <cell r="E5">
            <v>39232</v>
          </cell>
          <cell r="F5">
            <v>39507</v>
          </cell>
        </row>
        <row r="6">
          <cell r="A6" t="str">
            <v>Maturity</v>
          </cell>
          <cell r="B6" t="str">
            <v>Total</v>
          </cell>
          <cell r="C6">
            <v>40408</v>
          </cell>
          <cell r="D6">
            <v>40661</v>
          </cell>
          <cell r="F6">
            <v>40602</v>
          </cell>
        </row>
        <row r="7">
          <cell r="A7" t="str">
            <v>Citibank</v>
          </cell>
          <cell r="B7">
            <v>734333333.33000004</v>
          </cell>
          <cell r="C7">
            <v>193333333.33000001</v>
          </cell>
          <cell r="D7">
            <v>191000000</v>
          </cell>
          <cell r="E7">
            <v>250000000</v>
          </cell>
          <cell r="F7">
            <v>100000000</v>
          </cell>
        </row>
        <row r="8">
          <cell r="A8" t="str">
            <v>Wachovia</v>
          </cell>
          <cell r="B8">
            <v>684333333.37</v>
          </cell>
          <cell r="C8">
            <v>193333333.37</v>
          </cell>
          <cell r="D8">
            <v>191000000</v>
          </cell>
          <cell r="E8">
            <v>250000000</v>
          </cell>
          <cell r="F8">
            <v>50000000</v>
          </cell>
        </row>
        <row r="9">
          <cell r="A9" t="str">
            <v>Merrill Lynch</v>
          </cell>
          <cell r="B9">
            <v>653333333.32999992</v>
          </cell>
          <cell r="C9">
            <v>113333333.33</v>
          </cell>
          <cell r="D9">
            <v>190000000</v>
          </cell>
          <cell r="E9">
            <v>250000000</v>
          </cell>
          <cell r="F9">
            <v>100000000</v>
          </cell>
        </row>
        <row r="10">
          <cell r="A10" t="str">
            <v>RBS</v>
          </cell>
          <cell r="B10">
            <v>621000000</v>
          </cell>
          <cell r="C10">
            <v>110000000</v>
          </cell>
          <cell r="D10">
            <v>191000000</v>
          </cell>
          <cell r="E10">
            <v>150000000</v>
          </cell>
          <cell r="F10">
            <v>170000000</v>
          </cell>
        </row>
        <row r="11">
          <cell r="A11" t="str">
            <v>Deutsche Bank</v>
          </cell>
          <cell r="B11">
            <v>533333333.32999998</v>
          </cell>
          <cell r="C11">
            <v>113333333.33</v>
          </cell>
          <cell r="E11">
            <v>250000000</v>
          </cell>
          <cell r="F11">
            <v>170000000</v>
          </cell>
        </row>
        <row r="12">
          <cell r="A12" t="str">
            <v>BOTM</v>
          </cell>
          <cell r="B12">
            <v>525000000</v>
          </cell>
          <cell r="C12">
            <v>110000000</v>
          </cell>
          <cell r="D12">
            <v>95000000</v>
          </cell>
          <cell r="E12">
            <v>150000000</v>
          </cell>
          <cell r="F12">
            <v>170000000</v>
          </cell>
        </row>
        <row r="13">
          <cell r="A13" t="str">
            <v>Goldman Sachs</v>
          </cell>
          <cell r="B13">
            <v>395000000</v>
          </cell>
          <cell r="D13">
            <v>95000000</v>
          </cell>
          <cell r="E13">
            <v>250000000</v>
          </cell>
          <cell r="F13">
            <v>50000000</v>
          </cell>
        </row>
        <row r="14">
          <cell r="A14" t="str">
            <v>UBS</v>
          </cell>
          <cell r="B14">
            <v>383333333.32999998</v>
          </cell>
          <cell r="C14">
            <v>63333333.329999998</v>
          </cell>
          <cell r="D14">
            <v>95000000</v>
          </cell>
          <cell r="E14">
            <v>150000000</v>
          </cell>
          <cell r="F14">
            <v>75000000</v>
          </cell>
        </row>
        <row r="15">
          <cell r="A15" t="str">
            <v>SunTrust</v>
          </cell>
          <cell r="B15">
            <v>355000000</v>
          </cell>
          <cell r="C15">
            <v>110000000</v>
          </cell>
          <cell r="D15">
            <v>95000000</v>
          </cell>
          <cell r="E15">
            <v>150000000</v>
          </cell>
        </row>
        <row r="16">
          <cell r="A16" t="str">
            <v>Lehman</v>
          </cell>
          <cell r="B16">
            <v>354333333.32999998</v>
          </cell>
          <cell r="C16">
            <v>63333333.329999998</v>
          </cell>
          <cell r="D16">
            <v>191000000</v>
          </cell>
          <cell r="F16">
            <v>100000000</v>
          </cell>
        </row>
        <row r="17">
          <cell r="A17" t="str">
            <v>JPMorgan</v>
          </cell>
          <cell r="B17">
            <v>334333333.33000004</v>
          </cell>
          <cell r="C17">
            <v>143333333.33000001</v>
          </cell>
          <cell r="D17">
            <v>191000000</v>
          </cell>
        </row>
        <row r="18">
          <cell r="A18" t="str">
            <v>Morgan Stanley</v>
          </cell>
          <cell r="B18">
            <v>240000000</v>
          </cell>
          <cell r="D18">
            <v>190000000</v>
          </cell>
          <cell r="F18">
            <v>50000000</v>
          </cell>
        </row>
        <row r="19">
          <cell r="A19" t="str">
            <v>DNB Nor Bank</v>
          </cell>
          <cell r="B19">
            <v>220000000</v>
          </cell>
          <cell r="E19">
            <v>50000000</v>
          </cell>
          <cell r="F19">
            <v>170000000</v>
          </cell>
        </row>
        <row r="20">
          <cell r="A20" t="str">
            <v>Barclays</v>
          </cell>
          <cell r="B20">
            <v>205000000</v>
          </cell>
          <cell r="C20">
            <v>110000000</v>
          </cell>
          <cell r="D20">
            <v>95000000</v>
          </cell>
        </row>
        <row r="21">
          <cell r="A21" t="str">
            <v>Sumitomo Mitsui</v>
          </cell>
          <cell r="B21">
            <v>205000000</v>
          </cell>
          <cell r="C21">
            <v>55000000</v>
          </cell>
          <cell r="E21">
            <v>150000000</v>
          </cell>
        </row>
        <row r="22">
          <cell r="A22" t="str">
            <v>Bank of America</v>
          </cell>
          <cell r="B22">
            <v>158333333.32999998</v>
          </cell>
          <cell r="C22">
            <v>63333333.329999998</v>
          </cell>
          <cell r="D22">
            <v>95000000</v>
          </cell>
        </row>
        <row r="23">
          <cell r="A23" t="str">
            <v>BNP Paribas</v>
          </cell>
          <cell r="B23">
            <v>145000000</v>
          </cell>
          <cell r="E23">
            <v>50000000</v>
          </cell>
          <cell r="F23">
            <v>95000000</v>
          </cell>
        </row>
        <row r="24">
          <cell r="A24" t="str">
            <v>Credit Suisse</v>
          </cell>
          <cell r="B24">
            <v>128333333.33</v>
          </cell>
          <cell r="C24">
            <v>33333333.329999998</v>
          </cell>
          <cell r="D24">
            <v>95000000</v>
          </cell>
        </row>
        <row r="25">
          <cell r="A25" t="str">
            <v>Harris</v>
          </cell>
          <cell r="B25">
            <v>110000000</v>
          </cell>
          <cell r="C25">
            <v>110000000</v>
          </cell>
        </row>
        <row r="26">
          <cell r="A26" t="str">
            <v xml:space="preserve">Williams Street </v>
          </cell>
          <cell r="B26">
            <v>105000000</v>
          </cell>
          <cell r="C26">
            <v>105000000</v>
          </cell>
          <cell r="H26" t="str">
            <v>KMP/REX relevant lenders not in Midcon</v>
          </cell>
        </row>
        <row r="27">
          <cell r="A27" t="str">
            <v>Toronto Dominion</v>
          </cell>
          <cell r="B27">
            <v>100000000</v>
          </cell>
          <cell r="E27">
            <v>50000000</v>
          </cell>
          <cell r="F27">
            <v>50000000</v>
          </cell>
          <cell r="H27" t="str">
            <v>SunTrust</v>
          </cell>
        </row>
        <row r="28">
          <cell r="A28" t="str">
            <v>Royal Bank of Canada</v>
          </cell>
          <cell r="B28">
            <v>100000000</v>
          </cell>
          <cell r="E28">
            <v>50000000</v>
          </cell>
          <cell r="F28">
            <v>50000000</v>
          </cell>
          <cell r="H28" t="str">
            <v>JPMorgan</v>
          </cell>
        </row>
        <row r="29">
          <cell r="A29" t="str">
            <v>Commerzbank</v>
          </cell>
          <cell r="B29">
            <v>63333333.329999998</v>
          </cell>
          <cell r="C29">
            <v>63333333.329999998</v>
          </cell>
          <cell r="H29" t="str">
            <v>BofA</v>
          </cell>
        </row>
        <row r="30">
          <cell r="A30" t="str">
            <v>Calyon</v>
          </cell>
          <cell r="B30">
            <v>63333333.329999998</v>
          </cell>
          <cell r="C30">
            <v>63333333.329999998</v>
          </cell>
          <cell r="H30" t="str">
            <v>Credit Suisse</v>
          </cell>
        </row>
        <row r="31">
          <cell r="A31" t="str">
            <v>SE Banken</v>
          </cell>
          <cell r="B31">
            <v>50000000</v>
          </cell>
          <cell r="E31">
            <v>50000000</v>
          </cell>
        </row>
        <row r="32">
          <cell r="A32" t="str">
            <v>Scotia</v>
          </cell>
          <cell r="B32">
            <v>50000000</v>
          </cell>
          <cell r="E32">
            <v>50000000</v>
          </cell>
        </row>
        <row r="33">
          <cell r="A33" t="str">
            <v>Raymond James</v>
          </cell>
          <cell r="B33">
            <v>50000000</v>
          </cell>
          <cell r="E33">
            <v>50000000</v>
          </cell>
        </row>
        <row r="34">
          <cell r="A34" t="str">
            <v>Rabobank</v>
          </cell>
          <cell r="B34">
            <v>50000000</v>
          </cell>
          <cell r="E34">
            <v>50000000</v>
          </cell>
        </row>
        <row r="35">
          <cell r="A35" t="str">
            <v>Natixis</v>
          </cell>
          <cell r="B35">
            <v>50000000</v>
          </cell>
          <cell r="E35">
            <v>50000000</v>
          </cell>
        </row>
        <row r="36">
          <cell r="A36" t="str">
            <v>Mizuho</v>
          </cell>
          <cell r="B36">
            <v>50000000</v>
          </cell>
          <cell r="E36">
            <v>50000000</v>
          </cell>
        </row>
        <row r="37">
          <cell r="A37" t="str">
            <v>ING</v>
          </cell>
          <cell r="B37">
            <v>50000000</v>
          </cell>
          <cell r="E37">
            <v>50000000</v>
          </cell>
        </row>
        <row r="38">
          <cell r="A38" t="str">
            <v>HypoVereinsbank</v>
          </cell>
          <cell r="B38">
            <v>50000000</v>
          </cell>
          <cell r="E38">
            <v>50000000</v>
          </cell>
        </row>
        <row r="39">
          <cell r="A39" t="str">
            <v>Fortis</v>
          </cell>
          <cell r="B39">
            <v>50000000</v>
          </cell>
          <cell r="E39">
            <v>50000000</v>
          </cell>
        </row>
        <row r="40">
          <cell r="A40" t="str">
            <v>CDC</v>
          </cell>
          <cell r="B40">
            <v>50000000</v>
          </cell>
          <cell r="E40">
            <v>50000000</v>
          </cell>
        </row>
        <row r="41">
          <cell r="A41" t="str">
            <v>Wells Fargo</v>
          </cell>
          <cell r="B41">
            <v>33333333.329999998</v>
          </cell>
          <cell r="C41">
            <v>33333333.329999998</v>
          </cell>
        </row>
        <row r="43">
          <cell r="A43" t="str">
            <v>Totals</v>
          </cell>
          <cell r="B43">
            <v>7949999999.999999</v>
          </cell>
          <cell r="C43">
            <v>1849999999.9999998</v>
          </cell>
          <cell r="D43">
            <v>2000000000</v>
          </cell>
          <cell r="E43">
            <v>2700000000</v>
          </cell>
          <cell r="F43">
            <v>1400000000</v>
          </cell>
        </row>
        <row r="44">
          <cell r="A44" t="str">
            <v>Number of lenders</v>
          </cell>
          <cell r="B44">
            <v>35</v>
          </cell>
          <cell r="C44">
            <v>19</v>
          </cell>
          <cell r="D44">
            <v>14</v>
          </cell>
          <cell r="E44">
            <v>24</v>
          </cell>
          <cell r="F44">
            <v>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Everest----&gt;"/>
      <sheetName val="Everest Adjusted Financials"/>
      <sheetName val="Everest DCFs - 5 Year"/>
      <sheetName val="Everest DCFs - 10 Year"/>
      <sheetName val="Everest Sensitivities"/>
      <sheetName val="Securit., IL Settle, Carbon"/>
      <sheetName val="Everest DCF SOP"/>
      <sheetName val="Everest Trading SOP"/>
      <sheetName val="Everest Consol"/>
      <sheetName val="Utility IL"/>
      <sheetName val="Utility PA"/>
      <sheetName val="HoldCo &amp; Other"/>
      <sheetName val="Everest Generation Trading"/>
      <sheetName val="Everest Generation SOP"/>
      <sheetName val="McKinley----&gt;"/>
      <sheetName val="McKinley Financials"/>
      <sheetName val="McKinley DCFs - 5 Year"/>
      <sheetName val="McKinley DCFs - 10 Year"/>
      <sheetName val="Shasta Sensitivities"/>
      <sheetName val="McKinley DCF SOP"/>
      <sheetName val="__FDSCACHE__"/>
      <sheetName val="McKinley Trading SOP"/>
      <sheetName val="McKinley Consol"/>
      <sheetName val="Shasta Trading"/>
      <sheetName val="HoldCo and Other"/>
      <sheetName val="UTY Elim"/>
      <sheetName val="Mississippi"/>
      <sheetName val="Arkansas"/>
      <sheetName val="Texas"/>
      <sheetName val="New Orleans"/>
      <sheetName val="Louisiana"/>
      <sheetName val="Gulf States"/>
      <sheetName val="System Energy Resources"/>
      <sheetName val="McKinley GenCo SOP"/>
      <sheetName val="Securitization Impact"/>
      <sheetName val="Support and Output--&gt;"/>
      <sheetName val="Football Field"/>
      <sheetName val="Synergies Multiples"/>
      <sheetName val="Carbon Cost Sensitivity"/>
      <sheetName val="Analyst Estimates"/>
      <sheetName val="Exchange Ratios"/>
      <sheetName val="Summary Financials"/>
      <sheetName val="Value Capture"/>
      <sheetName val="Synergies"/>
      <sheetName val="Shares &amp; Debt"/>
      <sheetName val="DCF Summary"/>
      <sheetName val="Earnings Contribution "/>
      <sheetName val="Trading Summary"/>
      <sheetName val="Adj. Summary"/>
      <sheetName val="Shasta Projection Output"/>
      <sheetName val="PPR"/>
    </sheetNames>
    <sheetDataSet>
      <sheetData sheetId="0" refreshError="1"/>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efreshError="1"/>
      <sheetData sheetId="46" refreshError="1"/>
      <sheetData sheetId="47" refreshError="1"/>
      <sheetData sheetId="48"/>
      <sheetData sheetId="49" refreshError="1"/>
      <sheetData sheetId="50" refreshError="1"/>
      <sheetData sheetId="51" refreshError="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 val="A"/>
      <sheetName val="C"/>
      <sheetName val="D"/>
      <sheetName val="E"/>
      <sheetName val="F"/>
    </sheetNames>
    <sheetDataSet>
      <sheetData sheetId="0" refreshError="1">
        <row r="501">
          <cell r="L501">
            <v>2460.11</v>
          </cell>
        </row>
        <row r="730">
          <cell r="M730">
            <v>13</v>
          </cell>
        </row>
        <row r="800">
          <cell r="M800">
            <v>13</v>
          </cell>
        </row>
        <row r="977">
          <cell r="K977">
            <v>370</v>
          </cell>
        </row>
      </sheetData>
      <sheetData sheetId="1" refreshError="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etails"/>
      <sheetName val="Charts"/>
      <sheetName val="Charts by State"/>
      <sheetName val="CAPEX and PIS summary table"/>
      <sheetName val="quarterly PIS summary"/>
      <sheetName val="input sheet sent to ISO group"/>
      <sheetName val="CSD from Carol Coppa"/>
    </sheetNames>
    <sheetDataSet>
      <sheetData sheetId="0">
        <row r="7">
          <cell r="B7" t="str">
            <v>CT</v>
          </cell>
          <cell r="J7" t="str">
            <v>Line 310 Structure Replacments and OPGW</v>
          </cell>
          <cell r="CG7" t="str">
            <v>ACL-224</v>
          </cell>
          <cell r="CH7" t="str">
            <v>PTF</v>
          </cell>
          <cell r="CI7">
            <v>44421</v>
          </cell>
          <cell r="CN7">
            <v>44676</v>
          </cell>
        </row>
        <row r="8">
          <cell r="B8" t="str">
            <v>CT</v>
          </cell>
          <cell r="J8" t="str">
            <v>Eastern CT 2027 Reliability Project</v>
          </cell>
          <cell r="CG8">
            <v>1862</v>
          </cell>
          <cell r="CH8" t="str">
            <v>PTF</v>
          </cell>
          <cell r="CI8">
            <v>44713</v>
          </cell>
          <cell r="CN8">
            <v>44872</v>
          </cell>
        </row>
        <row r="9">
          <cell r="B9" t="str">
            <v>CT</v>
          </cell>
          <cell r="J9" t="str">
            <v>Eastern CT 2027 Reliability Project</v>
          </cell>
          <cell r="CG9">
            <v>1856</v>
          </cell>
          <cell r="CH9" t="str">
            <v>PTF</v>
          </cell>
          <cell r="CI9">
            <v>44713</v>
          </cell>
          <cell r="CN9">
            <v>44683</v>
          </cell>
        </row>
        <row r="10">
          <cell r="B10" t="str">
            <v>CT</v>
          </cell>
          <cell r="J10" t="str">
            <v>Eastern CT 2027 Reliability Project</v>
          </cell>
          <cell r="CG10">
            <v>1850</v>
          </cell>
          <cell r="CH10" t="str">
            <v>PTF</v>
          </cell>
          <cell r="CI10">
            <v>44713</v>
          </cell>
          <cell r="CN10">
            <v>44600</v>
          </cell>
        </row>
        <row r="11">
          <cell r="B11" t="str">
            <v>CT</v>
          </cell>
          <cell r="J11" t="str">
            <v>Line 1887/1485/1268 Rebuild</v>
          </cell>
          <cell r="CG11"/>
          <cell r="CH11" t="str">
            <v>PTF</v>
          </cell>
          <cell r="CI11"/>
          <cell r="CN11" t="e">
            <v>#N/A</v>
          </cell>
        </row>
        <row r="12">
          <cell r="B12" t="str">
            <v>CT</v>
          </cell>
          <cell r="J12" t="str">
            <v>Line 1887/1485/1268 Rebuild</v>
          </cell>
          <cell r="CG12" t="str">
            <v>ACL-258</v>
          </cell>
          <cell r="CH12" t="str">
            <v>PTF</v>
          </cell>
          <cell r="CI12">
            <v>45170</v>
          </cell>
          <cell r="CN12">
            <v>45085</v>
          </cell>
        </row>
        <row r="13">
          <cell r="B13" t="str">
            <v>CT</v>
          </cell>
          <cell r="J13" t="str">
            <v>Line 1080-1490 Structure Replacements and OPGW</v>
          </cell>
          <cell r="CG13" t="str">
            <v>ACL-216</v>
          </cell>
          <cell r="CH13" t="str">
            <v>PTF</v>
          </cell>
          <cell r="CI13">
            <v>44774</v>
          </cell>
          <cell r="CN13">
            <v>44804</v>
          </cell>
        </row>
        <row r="14">
          <cell r="B14" t="str">
            <v>CT</v>
          </cell>
          <cell r="J14" t="str">
            <v>Line 1000/70/90 Structure Replacements and OPGW</v>
          </cell>
          <cell r="CG14" t="str">
            <v>ACL-213</v>
          </cell>
          <cell r="CH14" t="str">
            <v>PTF</v>
          </cell>
          <cell r="CI14">
            <v>44795</v>
          </cell>
          <cell r="CN14">
            <v>44771</v>
          </cell>
        </row>
        <row r="15">
          <cell r="B15" t="str">
            <v>CT</v>
          </cell>
          <cell r="J15" t="str">
            <v>Line 1580/1808 Rebuild</v>
          </cell>
          <cell r="CG15" t="str">
            <v>ACL-256</v>
          </cell>
          <cell r="CH15" t="str">
            <v>PTF</v>
          </cell>
          <cell r="CI15">
            <v>44887</v>
          </cell>
          <cell r="CN15">
            <v>44900</v>
          </cell>
        </row>
        <row r="16">
          <cell r="B16" t="str">
            <v>CT</v>
          </cell>
          <cell r="J16"/>
          <cell r="CG16" t="str">
            <v>ACL-Future</v>
          </cell>
          <cell r="CH16" t="str">
            <v>PTF</v>
          </cell>
          <cell r="CI16">
            <v>44986</v>
          </cell>
          <cell r="CN16">
            <v>45027</v>
          </cell>
        </row>
        <row r="17">
          <cell r="B17" t="str">
            <v>CT</v>
          </cell>
          <cell r="J17" t="str">
            <v>Line 1560 Rebuild</v>
          </cell>
          <cell r="CG17" t="str">
            <v>ACL-255</v>
          </cell>
          <cell r="CH17" t="str">
            <v>PTF</v>
          </cell>
          <cell r="CI17">
            <v>44887</v>
          </cell>
          <cell r="CN17">
            <v>44900</v>
          </cell>
        </row>
        <row r="18">
          <cell r="B18" t="str">
            <v>CT</v>
          </cell>
          <cell r="J18" t="str">
            <v>Line 1690 OPGW</v>
          </cell>
          <cell r="CG18" t="str">
            <v>LSP</v>
          </cell>
          <cell r="CH18" t="str">
            <v>Non-PTF</v>
          </cell>
          <cell r="CI18" t="str">
            <v>Not Required</v>
          </cell>
          <cell r="CN18">
            <v>44949</v>
          </cell>
        </row>
        <row r="19">
          <cell r="B19" t="str">
            <v>CT</v>
          </cell>
          <cell r="J19" t="str">
            <v>Line 500 Rebuild</v>
          </cell>
          <cell r="CG19" t="str">
            <v>LSP</v>
          </cell>
          <cell r="CH19" t="str">
            <v>Non-PTF</v>
          </cell>
          <cell r="CI19" t="str">
            <v>Not Required</v>
          </cell>
          <cell r="CN19">
            <v>44683</v>
          </cell>
        </row>
        <row r="20">
          <cell r="B20" t="str">
            <v>CT</v>
          </cell>
          <cell r="J20" t="str">
            <v>Bunker Hill 12B 115-kV Substation</v>
          </cell>
          <cell r="CG20" t="str">
            <v>LSP</v>
          </cell>
          <cell r="CH20" t="str">
            <v>PTF</v>
          </cell>
          <cell r="CI20" t="str">
            <v>Not Required</v>
          </cell>
          <cell r="CN20">
            <v>44682</v>
          </cell>
        </row>
        <row r="21">
          <cell r="B21" t="str">
            <v>CT</v>
          </cell>
          <cell r="J21"/>
          <cell r="CG21" t="str">
            <v>ACL-Future</v>
          </cell>
          <cell r="CH21" t="str">
            <v>PTF</v>
          </cell>
          <cell r="CI21">
            <v>44986</v>
          </cell>
          <cell r="CN21" t="str">
            <v>??</v>
          </cell>
        </row>
        <row r="22">
          <cell r="B22" t="str">
            <v>CT</v>
          </cell>
          <cell r="J22" t="str">
            <v>Line 1550/1163 Rebuild</v>
          </cell>
          <cell r="CG22" t="str">
            <v>ACL-259</v>
          </cell>
          <cell r="CH22" t="str">
            <v>PTF</v>
          </cell>
          <cell r="CI22">
            <v>44826</v>
          </cell>
          <cell r="CN22">
            <v>44896</v>
          </cell>
        </row>
        <row r="23">
          <cell r="B23" t="str">
            <v>CT</v>
          </cell>
          <cell r="J23" t="str">
            <v>Eastern CT 2027 Reliability Project</v>
          </cell>
          <cell r="CG23">
            <v>1853</v>
          </cell>
          <cell r="CH23" t="str">
            <v>PTF</v>
          </cell>
          <cell r="CI23">
            <v>44734</v>
          </cell>
          <cell r="CN23">
            <v>44697</v>
          </cell>
        </row>
        <row r="24">
          <cell r="B24" t="str">
            <v>CT</v>
          </cell>
          <cell r="J24" t="str">
            <v>Line 1280 Structure Replacements and OPGW</v>
          </cell>
          <cell r="CG24"/>
          <cell r="CH24" t="str">
            <v>PTF</v>
          </cell>
          <cell r="CI24"/>
          <cell r="CN24" t="e">
            <v>#N/A</v>
          </cell>
        </row>
        <row r="25">
          <cell r="B25" t="str">
            <v>CT</v>
          </cell>
          <cell r="J25" t="str">
            <v>Line 1280 Structure Replacements and OPGW</v>
          </cell>
          <cell r="CG25" t="str">
            <v>ACL-220</v>
          </cell>
          <cell r="CH25" t="str">
            <v>PTF</v>
          </cell>
          <cell r="CI25">
            <v>44628</v>
          </cell>
          <cell r="CN25">
            <v>44652</v>
          </cell>
        </row>
        <row r="26">
          <cell r="B26" t="str">
            <v>CT</v>
          </cell>
          <cell r="J26"/>
          <cell r="CG26" t="str">
            <v>ACL-Future</v>
          </cell>
          <cell r="CH26" t="str">
            <v>PTF</v>
          </cell>
          <cell r="CI26">
            <v>45078</v>
          </cell>
          <cell r="CN26">
            <v>45149</v>
          </cell>
        </row>
        <row r="27">
          <cell r="B27" t="str">
            <v>CT</v>
          </cell>
          <cell r="J27" t="str">
            <v>Montville Station Backup Supply</v>
          </cell>
          <cell r="CG27" t="str">
            <v>LSP</v>
          </cell>
          <cell r="CH27" t="str">
            <v>Non-PTF</v>
          </cell>
          <cell r="CI27" t="str">
            <v>Not Required</v>
          </cell>
          <cell r="CN27">
            <v>44719</v>
          </cell>
        </row>
        <row r="28">
          <cell r="B28" t="str">
            <v>CT</v>
          </cell>
          <cell r="J28" t="str">
            <v>Line 383 Structure Replacements, OPGW, and Insulators</v>
          </cell>
          <cell r="CG28" t="str">
            <v>ACL-265</v>
          </cell>
          <cell r="CH28" t="str">
            <v>PTF</v>
          </cell>
          <cell r="CI28">
            <v>44354</v>
          </cell>
          <cell r="CN28">
            <v>44571</v>
          </cell>
        </row>
        <row r="29">
          <cell r="B29" t="str">
            <v>CT</v>
          </cell>
          <cell r="J29"/>
          <cell r="CG29" t="str">
            <v>ACL-Future</v>
          </cell>
          <cell r="CH29" t="str">
            <v>PTF</v>
          </cell>
          <cell r="CI29">
            <v>44926</v>
          </cell>
          <cell r="CN29">
            <v>44641</v>
          </cell>
        </row>
        <row r="30">
          <cell r="B30" t="str">
            <v>CT</v>
          </cell>
          <cell r="J30" t="str">
            <v>Mansfield 12J Expansion</v>
          </cell>
          <cell r="CG30" t="str">
            <v>LSP</v>
          </cell>
          <cell r="CH30" t="str">
            <v>Non-PTF</v>
          </cell>
          <cell r="CI30" t="str">
            <v>Not Required</v>
          </cell>
          <cell r="CN30">
            <v>44515</v>
          </cell>
        </row>
        <row r="31">
          <cell r="B31" t="str">
            <v>CT</v>
          </cell>
          <cell r="J31" t="str">
            <v>Glenbrook Relays &amp; Remote Terminals</v>
          </cell>
          <cell r="CG31" t="str">
            <v>ACL-309</v>
          </cell>
          <cell r="CH31" t="str">
            <v>PTF</v>
          </cell>
          <cell r="CI31">
            <v>44475</v>
          </cell>
          <cell r="CN31">
            <v>44682</v>
          </cell>
        </row>
        <row r="32">
          <cell r="B32" t="str">
            <v>CT</v>
          </cell>
          <cell r="J32" t="str">
            <v>Plumtree 115kV Relays &amp; Remote Terminals</v>
          </cell>
          <cell r="CG32" t="str">
            <v>ACL-310</v>
          </cell>
          <cell r="CH32" t="str">
            <v>PTF</v>
          </cell>
          <cell r="CI32">
            <v>44475</v>
          </cell>
          <cell r="CN32">
            <v>44585</v>
          </cell>
        </row>
        <row r="33">
          <cell r="B33" t="str">
            <v>CT</v>
          </cell>
          <cell r="J33" t="str">
            <v>Eastern CT 2027 Reliability Project</v>
          </cell>
          <cell r="CG33">
            <v>1855</v>
          </cell>
          <cell r="CH33" t="str">
            <v>PTF</v>
          </cell>
          <cell r="CI33">
            <v>44734</v>
          </cell>
          <cell r="CN33">
            <v>44747</v>
          </cell>
        </row>
        <row r="34">
          <cell r="B34" t="str">
            <v>CT</v>
          </cell>
          <cell r="J34" t="str">
            <v>Line 690 Rebuild</v>
          </cell>
          <cell r="CG34" t="str">
            <v>ACL-302</v>
          </cell>
          <cell r="CH34" t="str">
            <v>PTF</v>
          </cell>
          <cell r="CI34">
            <v>44580</v>
          </cell>
          <cell r="CN34">
            <v>44571</v>
          </cell>
        </row>
        <row r="35">
          <cell r="B35" t="str">
            <v>CT</v>
          </cell>
          <cell r="J35" t="str">
            <v>Line 1410 Structure Replacements and OPGW</v>
          </cell>
          <cell r="CG35" t="str">
            <v>ACL-221</v>
          </cell>
          <cell r="CH35" t="str">
            <v>PTF</v>
          </cell>
          <cell r="CI35">
            <v>44637</v>
          </cell>
          <cell r="CN35">
            <v>44652</v>
          </cell>
        </row>
        <row r="36">
          <cell r="B36" t="str">
            <v>CT</v>
          </cell>
          <cell r="J36"/>
          <cell r="CG36" t="str">
            <v>ACL-Future</v>
          </cell>
          <cell r="CH36" t="str">
            <v>PTF</v>
          </cell>
          <cell r="CI36">
            <v>44926</v>
          </cell>
          <cell r="CN36">
            <v>45012</v>
          </cell>
        </row>
        <row r="37">
          <cell r="B37" t="str">
            <v>CT</v>
          </cell>
          <cell r="J37" t="str">
            <v>Line 3403 Structure Replacements</v>
          </cell>
          <cell r="CG37" t="str">
            <v>ACL-312</v>
          </cell>
          <cell r="CH37" t="str">
            <v>PTF</v>
          </cell>
          <cell r="CI37">
            <v>44835</v>
          </cell>
          <cell r="CN37">
            <v>44980</v>
          </cell>
        </row>
        <row r="38">
          <cell r="B38" t="str">
            <v>CT</v>
          </cell>
          <cell r="J38" t="str">
            <v>Norwalk 345kV Relays &amp; Remote Terminals</v>
          </cell>
          <cell r="CG38" t="str">
            <v>ACL-331</v>
          </cell>
          <cell r="CH38" t="str">
            <v>PTF</v>
          </cell>
          <cell r="CI38">
            <v>44475</v>
          </cell>
          <cell r="CN38">
            <v>44592</v>
          </cell>
        </row>
        <row r="39">
          <cell r="B39" t="str">
            <v>CT</v>
          </cell>
          <cell r="J39" t="str">
            <v>Eastern CT 2027 Reliability Project</v>
          </cell>
          <cell r="CG39">
            <v>1857</v>
          </cell>
          <cell r="CH39" t="str">
            <v>PTF</v>
          </cell>
          <cell r="CI39">
            <v>44734</v>
          </cell>
          <cell r="CN39">
            <v>44772</v>
          </cell>
        </row>
        <row r="40">
          <cell r="B40" t="str">
            <v>CT</v>
          </cell>
          <cell r="J40" t="str">
            <v>Eastern CT 2027 Reliability Project</v>
          </cell>
          <cell r="CG40">
            <v>1859</v>
          </cell>
          <cell r="CH40" t="str">
            <v>PTF</v>
          </cell>
          <cell r="CI40">
            <v>44734</v>
          </cell>
          <cell r="CN40">
            <v>44652</v>
          </cell>
        </row>
        <row r="41">
          <cell r="B41" t="str">
            <v>CT</v>
          </cell>
          <cell r="J41"/>
          <cell r="CG41" t="str">
            <v>ACL-Future</v>
          </cell>
          <cell r="CH41" t="str">
            <v>PTF</v>
          </cell>
          <cell r="CI41">
            <v>45139</v>
          </cell>
          <cell r="CN41">
            <v>45153</v>
          </cell>
        </row>
        <row r="42">
          <cell r="B42" t="str">
            <v>CT</v>
          </cell>
          <cell r="J42" t="str">
            <v>Plumtree 345kV Relays &amp; Remote Terminals</v>
          </cell>
          <cell r="CG42" t="str">
            <v>ACL-310</v>
          </cell>
          <cell r="CH42" t="str">
            <v>PTF</v>
          </cell>
          <cell r="CI42">
            <v>44475</v>
          </cell>
          <cell r="CN42">
            <v>44813</v>
          </cell>
        </row>
        <row r="43">
          <cell r="B43" t="str">
            <v>CT</v>
          </cell>
          <cell r="J43" t="str">
            <v>Underground HPFF/HPGF Cable Emergency Spare</v>
          </cell>
          <cell r="CG43" t="str">
            <v>Not required</v>
          </cell>
          <cell r="CH43" t="str">
            <v>Non-PTF</v>
          </cell>
          <cell r="CI43" t="str">
            <v>Not Required</v>
          </cell>
          <cell r="CN43" t="str">
            <v>??</v>
          </cell>
        </row>
        <row r="44">
          <cell r="B44" t="str">
            <v>CT</v>
          </cell>
          <cell r="J44" t="str">
            <v>Line 1910/1950 Rebuild</v>
          </cell>
          <cell r="CG44" t="str">
            <v>ACL-230</v>
          </cell>
          <cell r="CH44" t="str">
            <v>PTF</v>
          </cell>
          <cell r="CI44">
            <v>44488</v>
          </cell>
          <cell r="CN44">
            <v>44538</v>
          </cell>
        </row>
        <row r="45">
          <cell r="B45" t="str">
            <v>CT</v>
          </cell>
          <cell r="J45" t="str">
            <v>Line 3424 Structure Replacements, OPGW, and Insulators</v>
          </cell>
          <cell r="CG45" t="str">
            <v>ACL-268</v>
          </cell>
          <cell r="CH45" t="str">
            <v>PTF</v>
          </cell>
          <cell r="CI45">
            <v>44306</v>
          </cell>
          <cell r="CN45">
            <v>44821</v>
          </cell>
        </row>
        <row r="46">
          <cell r="B46" t="str">
            <v>CT</v>
          </cell>
          <cell r="J46"/>
          <cell r="CG46" t="str">
            <v>ACL-Future</v>
          </cell>
          <cell r="CH46" t="str">
            <v>PTF</v>
          </cell>
          <cell r="CI46" t="str">
            <v>Not Required</v>
          </cell>
          <cell r="CN46">
            <v>45046</v>
          </cell>
        </row>
        <row r="47">
          <cell r="B47" t="str">
            <v>CT</v>
          </cell>
          <cell r="J47"/>
          <cell r="CG47" t="str">
            <v>Cannot find PAF (?)</v>
          </cell>
          <cell r="CH47" t="str">
            <v>PTF</v>
          </cell>
          <cell r="CI47" t="str">
            <v>estimated filing not known</v>
          </cell>
          <cell r="CN47" t="str">
            <v>??</v>
          </cell>
        </row>
        <row r="48">
          <cell r="B48" t="str">
            <v>CT</v>
          </cell>
          <cell r="J48" t="str">
            <v xml:space="preserve">Carmel Hill 11S-Installation </v>
          </cell>
          <cell r="CG48" t="str">
            <v>LSP</v>
          </cell>
          <cell r="CH48" t="str">
            <v>PTF</v>
          </cell>
          <cell r="CI48" t="str">
            <v>Not Required</v>
          </cell>
          <cell r="CN48">
            <v>44805</v>
          </cell>
        </row>
        <row r="49">
          <cell r="B49" t="str">
            <v>CT</v>
          </cell>
          <cell r="J49"/>
          <cell r="CG49" t="str">
            <v>ACL-267</v>
          </cell>
          <cell r="CH49" t="str">
            <v>PTF</v>
          </cell>
          <cell r="CI49">
            <v>44295</v>
          </cell>
          <cell r="CN49">
            <v>44830</v>
          </cell>
        </row>
        <row r="50">
          <cell r="B50" t="str">
            <v>CT</v>
          </cell>
          <cell r="J50" t="str">
            <v>Eastern CT 2027 Reliability Project</v>
          </cell>
          <cell r="CG50">
            <v>1863</v>
          </cell>
          <cell r="CH50" t="str">
            <v>PTF</v>
          </cell>
          <cell r="CI50">
            <v>44734</v>
          </cell>
          <cell r="CN50" t="e">
            <v>#N/A</v>
          </cell>
        </row>
        <row r="51">
          <cell r="B51" t="str">
            <v>CT</v>
          </cell>
          <cell r="J51" t="str">
            <v>Eastern CT 2027 Reliability Project</v>
          </cell>
          <cell r="CG51">
            <v>1854</v>
          </cell>
          <cell r="CH51" t="str">
            <v>PTF</v>
          </cell>
          <cell r="CI51">
            <v>44734</v>
          </cell>
          <cell r="CN51">
            <v>44652</v>
          </cell>
        </row>
        <row r="52">
          <cell r="B52" t="str">
            <v>CT</v>
          </cell>
          <cell r="J52" t="str">
            <v>Eastern CT 2027 Reliability Project</v>
          </cell>
          <cell r="CG52">
            <v>1854</v>
          </cell>
          <cell r="CH52" t="str">
            <v>PTF</v>
          </cell>
          <cell r="CI52">
            <v>44734</v>
          </cell>
          <cell r="CN52">
            <v>44652</v>
          </cell>
        </row>
        <row r="53">
          <cell r="B53" t="str">
            <v>CT</v>
          </cell>
          <cell r="J53" t="str">
            <v>Eastern CT 2027 Reliability Project</v>
          </cell>
          <cell r="CG53">
            <v>1860</v>
          </cell>
          <cell r="CH53" t="str">
            <v>PTF</v>
          </cell>
          <cell r="CI53">
            <v>44734</v>
          </cell>
          <cell r="CN53" t="e">
            <v>#N/A</v>
          </cell>
        </row>
        <row r="54">
          <cell r="B54" t="str">
            <v>CT</v>
          </cell>
          <cell r="J54" t="str">
            <v>Eastern CT 2027 Reliability Project</v>
          </cell>
          <cell r="CG54">
            <v>1861</v>
          </cell>
          <cell r="CH54" t="str">
            <v>PTF</v>
          </cell>
          <cell r="CI54">
            <v>44734</v>
          </cell>
          <cell r="CN54" t="e">
            <v>#N/A</v>
          </cell>
        </row>
        <row r="55">
          <cell r="B55" t="str">
            <v>EM</v>
          </cell>
          <cell r="J55" t="str">
            <v>Greater Boston</v>
          </cell>
          <cell r="CG55" t="str">
            <v>RSP-1356</v>
          </cell>
          <cell r="CH55" t="str">
            <v>PTF</v>
          </cell>
          <cell r="CI55">
            <v>44097</v>
          </cell>
          <cell r="CN55">
            <v>43115</v>
          </cell>
        </row>
        <row r="56">
          <cell r="B56" t="str">
            <v>EM</v>
          </cell>
          <cell r="J56" t="str">
            <v>Greater Boston</v>
          </cell>
          <cell r="CG56" t="str">
            <v>RSP-1552</v>
          </cell>
          <cell r="CH56" t="str">
            <v>PTF</v>
          </cell>
          <cell r="CI56">
            <v>44097</v>
          </cell>
          <cell r="CN56">
            <v>43938</v>
          </cell>
        </row>
        <row r="57">
          <cell r="B57" t="str">
            <v>EM</v>
          </cell>
          <cell r="J57" t="str">
            <v>Line 110-510/511 Reconductoring</v>
          </cell>
          <cell r="CG57" t="str">
            <v>ACL-194</v>
          </cell>
          <cell r="CH57" t="str">
            <v>PTF</v>
          </cell>
          <cell r="CI57">
            <v>44351</v>
          </cell>
          <cell r="CN57">
            <v>44756</v>
          </cell>
        </row>
        <row r="58">
          <cell r="B58" t="str">
            <v>EM</v>
          </cell>
          <cell r="J58" t="str">
            <v>Andrew Square Dewar St 115KV</v>
          </cell>
          <cell r="CG58" t="str">
            <v>LSP</v>
          </cell>
          <cell r="CH58" t="str">
            <v>Non-PTF</v>
          </cell>
          <cell r="CI58" t="str">
            <v>Not Required</v>
          </cell>
          <cell r="CN58">
            <v>44683</v>
          </cell>
        </row>
        <row r="59">
          <cell r="B59" t="str">
            <v>EM</v>
          </cell>
          <cell r="J59" t="str">
            <v>Kingston Station 735 Rebuild</v>
          </cell>
          <cell r="CG59" t="str">
            <v>ACL-27</v>
          </cell>
          <cell r="CH59" t="str">
            <v>PTF</v>
          </cell>
          <cell r="CI59">
            <v>44424</v>
          </cell>
          <cell r="CN59">
            <v>44725</v>
          </cell>
        </row>
        <row r="60">
          <cell r="B60" t="str">
            <v>EM</v>
          </cell>
          <cell r="J60" t="str">
            <v>SEMA-RI Reliability Project</v>
          </cell>
          <cell r="CG60">
            <v>1728</v>
          </cell>
          <cell r="CH60" t="str">
            <v>PTF</v>
          </cell>
          <cell r="CI60">
            <v>44433</v>
          </cell>
          <cell r="CN60">
            <v>44757</v>
          </cell>
        </row>
        <row r="61">
          <cell r="B61" t="str">
            <v>EM</v>
          </cell>
          <cell r="J61" t="str">
            <v>Station 514T Replace 115KV breakers</v>
          </cell>
          <cell r="CG61" t="str">
            <v>ACL-28</v>
          </cell>
          <cell r="CH61" t="str">
            <v>PTF</v>
          </cell>
          <cell r="CI61">
            <v>43812</v>
          </cell>
          <cell r="CN61">
            <v>43781</v>
          </cell>
        </row>
        <row r="62">
          <cell r="B62" t="str">
            <v>EM</v>
          </cell>
          <cell r="J62" t="str">
            <v>Auburn Transmission Spare Warehouse Facility</v>
          </cell>
          <cell r="CG62" t="str">
            <v>Not Required</v>
          </cell>
          <cell r="CH62" t="str">
            <v>Non-PTF</v>
          </cell>
          <cell r="CI62" t="str">
            <v>Not Required</v>
          </cell>
          <cell r="CN62">
            <v>44762</v>
          </cell>
        </row>
        <row r="63">
          <cell r="B63" t="str">
            <v>EM</v>
          </cell>
          <cell r="J63" t="str">
            <v>North Washington Bridge Reconductor</v>
          </cell>
          <cell r="CG63" t="str">
            <v>LSP</v>
          </cell>
          <cell r="CH63" t="str">
            <v>Non-PTF</v>
          </cell>
          <cell r="CI63" t="str">
            <v>Not Required</v>
          </cell>
          <cell r="CN63">
            <v>43563</v>
          </cell>
        </row>
        <row r="64">
          <cell r="B64" t="str">
            <v>EM</v>
          </cell>
          <cell r="J64" t="str">
            <v>Stations CIP Security</v>
          </cell>
          <cell r="CG64" t="str">
            <v>CEII</v>
          </cell>
          <cell r="CH64" t="str">
            <v>PTF</v>
          </cell>
          <cell r="CI64" t="str">
            <v>CEII</v>
          </cell>
          <cell r="CN64" t="str">
            <v>??</v>
          </cell>
        </row>
        <row r="65">
          <cell r="B65" t="str">
            <v>EM</v>
          </cell>
          <cell r="J65" t="str">
            <v>Andrew Square Dewar St 115KV</v>
          </cell>
          <cell r="CG65" t="str">
            <v>LSP</v>
          </cell>
          <cell r="CH65" t="str">
            <v>Non-PTF</v>
          </cell>
          <cell r="CI65" t="str">
            <v>Not Required</v>
          </cell>
          <cell r="CN65">
            <v>44792</v>
          </cell>
        </row>
        <row r="66">
          <cell r="B66" t="str">
            <v>EM</v>
          </cell>
          <cell r="J66" t="str">
            <v>Stations CIP Security</v>
          </cell>
          <cell r="CG66" t="str">
            <v>CEII</v>
          </cell>
          <cell r="CH66" t="str">
            <v>PTF</v>
          </cell>
          <cell r="CI66" t="str">
            <v>CEII</v>
          </cell>
          <cell r="CN66">
            <v>43566</v>
          </cell>
        </row>
        <row r="67">
          <cell r="B67" t="str">
            <v>EM</v>
          </cell>
          <cell r="J67" t="str">
            <v>Line 191 Structure Replacements</v>
          </cell>
          <cell r="CG67" t="str">
            <v>ACL-315</v>
          </cell>
          <cell r="CH67" t="str">
            <v>PTF</v>
          </cell>
          <cell r="CI67">
            <v>44774</v>
          </cell>
          <cell r="CN67">
            <v>44809</v>
          </cell>
        </row>
        <row r="68">
          <cell r="B68" t="str">
            <v>EM</v>
          </cell>
          <cell r="J68" t="str">
            <v>Andrew Square Station Upgrades</v>
          </cell>
          <cell r="CG68" t="str">
            <v>LSP</v>
          </cell>
          <cell r="CH68" t="str">
            <v>Non-PTF</v>
          </cell>
          <cell r="CI68" t="str">
            <v>Not Required</v>
          </cell>
          <cell r="CN68">
            <v>44733</v>
          </cell>
        </row>
        <row r="69">
          <cell r="B69" t="str">
            <v>EM</v>
          </cell>
          <cell r="J69" t="str">
            <v>Rebuild Bourne Substation</v>
          </cell>
          <cell r="CG69" t="str">
            <v>ACL-26</v>
          </cell>
          <cell r="CH69" t="str">
            <v>PTF</v>
          </cell>
          <cell r="CI69">
            <v>44265</v>
          </cell>
          <cell r="CN69" t="str">
            <v>??</v>
          </cell>
        </row>
        <row r="70">
          <cell r="B70" t="str">
            <v>EM</v>
          </cell>
          <cell r="J70" t="str">
            <v>Canal Station Upgrades</v>
          </cell>
          <cell r="CG70" t="str">
            <v>ACL-90</v>
          </cell>
          <cell r="CH70" t="str">
            <v>PTF</v>
          </cell>
          <cell r="CI70">
            <v>43774</v>
          </cell>
          <cell r="CN70">
            <v>43724</v>
          </cell>
        </row>
        <row r="71">
          <cell r="B71" t="str">
            <v>EM</v>
          </cell>
          <cell r="J71" t="str">
            <v>Dewar St. Station Upgrades</v>
          </cell>
          <cell r="CG71" t="str">
            <v>LSP</v>
          </cell>
          <cell r="CH71" t="str">
            <v>Non-PTF</v>
          </cell>
          <cell r="CI71" t="str">
            <v>Not Required</v>
          </cell>
          <cell r="CN71">
            <v>44676</v>
          </cell>
        </row>
        <row r="72">
          <cell r="B72" t="str">
            <v>EM</v>
          </cell>
          <cell r="J72"/>
          <cell r="CG72" t="str">
            <v>ACL-Future</v>
          </cell>
          <cell r="CH72" t="str">
            <v>PTF</v>
          </cell>
          <cell r="CI72">
            <v>44805</v>
          </cell>
          <cell r="CN72">
            <v>44837</v>
          </cell>
        </row>
        <row r="73">
          <cell r="B73" t="str">
            <v>EM</v>
          </cell>
          <cell r="J73" t="str">
            <v>Station 478 Auto Transformer</v>
          </cell>
          <cell r="CG73" t="str">
            <v>ACL-Future</v>
          </cell>
          <cell r="CH73" t="str">
            <v>PTF</v>
          </cell>
          <cell r="CI73">
            <v>44926</v>
          </cell>
          <cell r="CN73">
            <v>44725</v>
          </cell>
        </row>
        <row r="74">
          <cell r="B74" t="str">
            <v>EM</v>
          </cell>
          <cell r="J74"/>
          <cell r="CG74" t="str">
            <v>ACL-44</v>
          </cell>
          <cell r="CH74" t="str">
            <v>PTF</v>
          </cell>
          <cell r="CI74">
            <v>43626</v>
          </cell>
          <cell r="CN74">
            <v>42506</v>
          </cell>
        </row>
        <row r="75">
          <cell r="B75" t="str">
            <v>EM</v>
          </cell>
          <cell r="J75" t="str">
            <v>Line Structure Replacements &amp; OPGW</v>
          </cell>
          <cell r="CG75" t="str">
            <v>Not needed</v>
          </cell>
          <cell r="CH75" t="str">
            <v>PTF</v>
          </cell>
          <cell r="CI75" t="str">
            <v>Not Required</v>
          </cell>
          <cell r="CN75" t="str">
            <v>??</v>
          </cell>
        </row>
        <row r="76">
          <cell r="B76" t="str">
            <v>EM</v>
          </cell>
          <cell r="J76" t="str">
            <v>Mystic Station - Replace Control Cables</v>
          </cell>
          <cell r="CG76" t="str">
            <v>PAC/TCA strategy to be developed</v>
          </cell>
          <cell r="CH76" t="str">
            <v>PTF</v>
          </cell>
          <cell r="CI76" t="str">
            <v>estimated filing not known</v>
          </cell>
          <cell r="CN76">
            <v>44810</v>
          </cell>
        </row>
        <row r="77">
          <cell r="B77" t="str">
            <v>EM</v>
          </cell>
          <cell r="J77" t="str">
            <v>Greater Boston</v>
          </cell>
          <cell r="CG77" t="str">
            <v>RSP-1335</v>
          </cell>
          <cell r="CH77" t="str">
            <v>PTF</v>
          </cell>
          <cell r="CI77">
            <v>44090</v>
          </cell>
          <cell r="CN77">
            <v>44682</v>
          </cell>
        </row>
        <row r="78">
          <cell r="B78" t="str">
            <v>EM</v>
          </cell>
          <cell r="J78" t="str">
            <v>Mystic to Golden Hills Reliab Impr</v>
          </cell>
          <cell r="CG78" t="str">
            <v>ACL-107</v>
          </cell>
          <cell r="CH78" t="str">
            <v>PTF</v>
          </cell>
          <cell r="CI78">
            <v>43774</v>
          </cell>
          <cell r="CN78">
            <v>44669</v>
          </cell>
        </row>
        <row r="79">
          <cell r="B79" t="str">
            <v>EM</v>
          </cell>
          <cell r="J79" t="str">
            <v>SEMA-RI Reliability Project</v>
          </cell>
          <cell r="CG79">
            <v>1732</v>
          </cell>
          <cell r="CH79" t="str">
            <v>PTF</v>
          </cell>
          <cell r="CI79">
            <v>44433</v>
          </cell>
          <cell r="CN79" t="e">
            <v>#N/A</v>
          </cell>
        </row>
        <row r="80">
          <cell r="B80" t="str">
            <v>EM</v>
          </cell>
          <cell r="J80" t="str">
            <v>Rebuild Bourne Substation</v>
          </cell>
          <cell r="CG80" t="str">
            <v>ACL-26</v>
          </cell>
          <cell r="CH80" t="str">
            <v>PTF</v>
          </cell>
          <cell r="CI80">
            <v>44265</v>
          </cell>
          <cell r="CN80">
            <v>44298</v>
          </cell>
        </row>
        <row r="81">
          <cell r="B81" t="str">
            <v>EM</v>
          </cell>
          <cell r="J81" t="str">
            <v>SEMA-RI Reliability Project</v>
          </cell>
          <cell r="CG81">
            <v>1729</v>
          </cell>
          <cell r="CH81" t="str">
            <v>PTF</v>
          </cell>
          <cell r="CI81">
            <v>44433</v>
          </cell>
          <cell r="CN81" t="e">
            <v>#N/A</v>
          </cell>
        </row>
        <row r="82">
          <cell r="B82" t="str">
            <v>EM</v>
          </cell>
          <cell r="J82" t="str">
            <v>SEMA-RI Reliability Project</v>
          </cell>
          <cell r="CG82">
            <v>1726</v>
          </cell>
          <cell r="CH82" t="str">
            <v>PTF</v>
          </cell>
          <cell r="CI82">
            <v>44433</v>
          </cell>
          <cell r="CN82" t="e">
            <v>#N/A</v>
          </cell>
        </row>
        <row r="83">
          <cell r="B83" t="str">
            <v>EM</v>
          </cell>
          <cell r="J83" t="str">
            <v>SEMA-RI Reliability Project</v>
          </cell>
          <cell r="CG83">
            <v>1731</v>
          </cell>
          <cell r="CH83" t="str">
            <v>PTF</v>
          </cell>
          <cell r="CI83">
            <v>44433</v>
          </cell>
          <cell r="CN83" t="e">
            <v>#N/A</v>
          </cell>
        </row>
        <row r="84">
          <cell r="B84" t="str">
            <v>EM</v>
          </cell>
          <cell r="J84" t="str">
            <v>SEMA-RI Reliability Project</v>
          </cell>
          <cell r="CG84">
            <v>1731</v>
          </cell>
          <cell r="CH84" t="str">
            <v>PTF</v>
          </cell>
          <cell r="CI84">
            <v>44433</v>
          </cell>
          <cell r="CN84" t="e">
            <v>#N/A</v>
          </cell>
        </row>
        <row r="85">
          <cell r="B85" t="str">
            <v>EM</v>
          </cell>
          <cell r="J85" t="str">
            <v>SEMA-RI Reliability Project</v>
          </cell>
          <cell r="CG85">
            <v>1725</v>
          </cell>
          <cell r="CH85" t="str">
            <v>PTF</v>
          </cell>
          <cell r="CI85">
            <v>44433</v>
          </cell>
          <cell r="CN85">
            <v>44802</v>
          </cell>
        </row>
        <row r="86">
          <cell r="B86" t="str">
            <v>EM</v>
          </cell>
          <cell r="J86" t="str">
            <v>SEMA-RI Reliability Project</v>
          </cell>
          <cell r="CG86"/>
          <cell r="CH86" t="str">
            <v>PTF</v>
          </cell>
          <cell r="CI86"/>
          <cell r="CN86" t="e">
            <v>#N/A</v>
          </cell>
        </row>
        <row r="87">
          <cell r="B87" t="str">
            <v>EM</v>
          </cell>
          <cell r="J87" t="str">
            <v>SEMA-RI Reliability Project</v>
          </cell>
          <cell r="CG87">
            <v>1730</v>
          </cell>
          <cell r="CH87" t="str">
            <v>PTF</v>
          </cell>
          <cell r="CI87">
            <v>44433</v>
          </cell>
          <cell r="CN87">
            <v>45537</v>
          </cell>
        </row>
        <row r="88">
          <cell r="B88" t="str">
            <v>NH</v>
          </cell>
          <cell r="J88" t="str">
            <v>NH 2029 Solution</v>
          </cell>
          <cell r="CG88">
            <v>1880</v>
          </cell>
          <cell r="CH88" t="str">
            <v>PTF</v>
          </cell>
          <cell r="CI88">
            <v>44774</v>
          </cell>
          <cell r="CN88">
            <v>44900</v>
          </cell>
        </row>
        <row r="89">
          <cell r="B89" t="str">
            <v>NH</v>
          </cell>
          <cell r="J89" t="str">
            <v>Line E115 Rebuild</v>
          </cell>
          <cell r="CG89" t="str">
            <v>ACL-280</v>
          </cell>
          <cell r="CH89" t="str">
            <v>PTF</v>
          </cell>
          <cell r="CI89">
            <v>44734</v>
          </cell>
          <cell r="CN89">
            <v>44747</v>
          </cell>
        </row>
        <row r="90">
          <cell r="B90" t="str">
            <v>NH</v>
          </cell>
          <cell r="J90" t="str">
            <v>Line D142 Rebuild</v>
          </cell>
          <cell r="CG90"/>
          <cell r="CH90" t="str">
            <v>Non-PTF</v>
          </cell>
          <cell r="CI90"/>
          <cell r="CN90"/>
        </row>
        <row r="91">
          <cell r="B91" t="str">
            <v>NH</v>
          </cell>
          <cell r="J91" t="str">
            <v>Line D142 Rebuild</v>
          </cell>
          <cell r="CG91" t="str">
            <v>LSP</v>
          </cell>
          <cell r="CH91" t="str">
            <v>Non-PTF</v>
          </cell>
          <cell r="CI91" t="str">
            <v>Not Required</v>
          </cell>
          <cell r="CN91">
            <v>44530</v>
          </cell>
        </row>
        <row r="92">
          <cell r="B92" t="str">
            <v>NH</v>
          </cell>
          <cell r="J92" t="str">
            <v>Line O154 Rebuild</v>
          </cell>
          <cell r="CG92" t="str">
            <v>LSP</v>
          </cell>
          <cell r="CH92" t="str">
            <v>Non-PTF</v>
          </cell>
          <cell r="CI92" t="str">
            <v>Not Required</v>
          </cell>
          <cell r="CN92">
            <v>44788</v>
          </cell>
        </row>
        <row r="93">
          <cell r="B93" t="str">
            <v>NH</v>
          </cell>
          <cell r="J93" t="str">
            <v>NH 2029 Solution</v>
          </cell>
          <cell r="CG93">
            <v>1879</v>
          </cell>
          <cell r="CH93" t="str">
            <v>PTF</v>
          </cell>
          <cell r="CI93">
            <v>44764</v>
          </cell>
          <cell r="CN93">
            <v>44706</v>
          </cell>
        </row>
        <row r="94">
          <cell r="B94" t="str">
            <v>NH</v>
          </cell>
          <cell r="J94" t="str">
            <v>NH 2029 Solution</v>
          </cell>
          <cell r="CG94">
            <v>1878</v>
          </cell>
          <cell r="CH94" t="str">
            <v>PTF</v>
          </cell>
          <cell r="CI94">
            <v>44764</v>
          </cell>
          <cell r="CN94">
            <v>44680</v>
          </cell>
        </row>
        <row r="95">
          <cell r="B95" t="str">
            <v>NH</v>
          </cell>
          <cell r="J95" t="str">
            <v>Line P145 Rebuild</v>
          </cell>
          <cell r="CG95" t="str">
            <v>ACL-324</v>
          </cell>
          <cell r="CH95" t="str">
            <v>PTF</v>
          </cell>
          <cell r="CI95">
            <v>44734</v>
          </cell>
          <cell r="CN95">
            <v>44717</v>
          </cell>
        </row>
        <row r="96">
          <cell r="B96" t="str">
            <v>NH</v>
          </cell>
          <cell r="J96"/>
          <cell r="CG96" t="str">
            <v>LSP</v>
          </cell>
          <cell r="CH96" t="str">
            <v>Non-PTF</v>
          </cell>
          <cell r="CI96" t="str">
            <v>Not Required</v>
          </cell>
          <cell r="CN96">
            <v>44473</v>
          </cell>
        </row>
        <row r="97">
          <cell r="B97" t="str">
            <v>NH</v>
          </cell>
          <cell r="J97" t="str">
            <v>A111 Line Rebuild</v>
          </cell>
          <cell r="CG97" t="str">
            <v>ACL-279</v>
          </cell>
          <cell r="CH97" t="str">
            <v>PTF</v>
          </cell>
          <cell r="CI97">
            <v>44427</v>
          </cell>
          <cell r="CN97">
            <v>44589</v>
          </cell>
        </row>
        <row r="98">
          <cell r="B98" t="str">
            <v>NH</v>
          </cell>
          <cell r="J98"/>
          <cell r="CG98" t="str">
            <v>N/A</v>
          </cell>
          <cell r="CH98" t="str">
            <v>PTF</v>
          </cell>
          <cell r="CI98" t="str">
            <v>Not Required</v>
          </cell>
          <cell r="CN98" t="e">
            <v>#N/A</v>
          </cell>
        </row>
        <row r="99">
          <cell r="B99" t="str">
            <v>NH</v>
          </cell>
          <cell r="J99" t="str">
            <v>Line X116 Structure Replacements</v>
          </cell>
          <cell r="CG99" t="str">
            <v>ACL-290</v>
          </cell>
          <cell r="CH99" t="str">
            <v>PTF</v>
          </cell>
          <cell r="CI99">
            <v>44497</v>
          </cell>
          <cell r="CN99">
            <v>44515</v>
          </cell>
        </row>
        <row r="100">
          <cell r="B100" t="str">
            <v>NH</v>
          </cell>
          <cell r="J100" t="str">
            <v>Line Z119 Structure Replacements</v>
          </cell>
          <cell r="CG100" t="str">
            <v>ACL-291</v>
          </cell>
          <cell r="CH100" t="str">
            <v>PTF</v>
          </cell>
          <cell r="CI100">
            <v>44539</v>
          </cell>
          <cell r="CN100">
            <v>44564</v>
          </cell>
        </row>
        <row r="101">
          <cell r="B101" t="str">
            <v>NH</v>
          </cell>
          <cell r="J101" t="str">
            <v>Line I158 Rebuild</v>
          </cell>
          <cell r="CG101" t="str">
            <v>ACL-Future</v>
          </cell>
          <cell r="CH101" t="str">
            <v>PTF</v>
          </cell>
          <cell r="CI101" t="str">
            <v>estimated filing not known</v>
          </cell>
          <cell r="CN101" t="str">
            <v>??</v>
          </cell>
        </row>
        <row r="102">
          <cell r="B102" t="str">
            <v>NH</v>
          </cell>
          <cell r="J102" t="str">
            <v>Line A152 Structure Replacements</v>
          </cell>
          <cell r="CG102" t="str">
            <v>ACL-321</v>
          </cell>
          <cell r="CH102" t="str">
            <v>PTF</v>
          </cell>
          <cell r="CI102">
            <v>44603</v>
          </cell>
          <cell r="CN102">
            <v>44687</v>
          </cell>
        </row>
        <row r="103">
          <cell r="B103" t="str">
            <v>NH</v>
          </cell>
          <cell r="J103" t="str">
            <v>Line T198 Structure Replacements &amp; OPGW</v>
          </cell>
          <cell r="CG103" t="str">
            <v>ACL-323</v>
          </cell>
          <cell r="CH103" t="str">
            <v>PTF</v>
          </cell>
          <cell r="CI103">
            <v>44603</v>
          </cell>
          <cell r="CN103">
            <v>44620</v>
          </cell>
        </row>
        <row r="104">
          <cell r="B104" t="str">
            <v>NH</v>
          </cell>
          <cell r="J104" t="str">
            <v>Line K105 Structure Replacements</v>
          </cell>
          <cell r="CG104" t="str">
            <v>ACL-289</v>
          </cell>
          <cell r="CH104" t="str">
            <v>PTF</v>
          </cell>
          <cell r="CI104">
            <v>44474</v>
          </cell>
          <cell r="CN104">
            <v>44648</v>
          </cell>
        </row>
        <row r="105">
          <cell r="B105" t="str">
            <v>NH</v>
          </cell>
          <cell r="J105" t="str">
            <v>Line V191 Structure Replacements</v>
          </cell>
          <cell r="CG105" t="str">
            <v>ACL-322</v>
          </cell>
          <cell r="CH105" t="str">
            <v>PTF</v>
          </cell>
          <cell r="CI105">
            <v>44634</v>
          </cell>
          <cell r="CN105">
            <v>44662</v>
          </cell>
        </row>
        <row r="106">
          <cell r="B106" t="str">
            <v>NH</v>
          </cell>
          <cell r="J106" t="str">
            <v>Timber Swamp 345kV Breaker Replacement</v>
          </cell>
          <cell r="CG106" t="str">
            <v>ACL-Future</v>
          </cell>
          <cell r="CH106" t="str">
            <v>PTF</v>
          </cell>
          <cell r="CI106">
            <v>44774</v>
          </cell>
          <cell r="CN106">
            <v>44895</v>
          </cell>
        </row>
        <row r="107">
          <cell r="B107" t="str">
            <v>NH</v>
          </cell>
          <cell r="J107"/>
          <cell r="CG107" t="str">
            <v>can't find PAF (?)</v>
          </cell>
          <cell r="CH107" t="str">
            <v>PTF</v>
          </cell>
          <cell r="CI107" t="str">
            <v>estimated filing not known</v>
          </cell>
          <cell r="CN107">
            <v>44805</v>
          </cell>
        </row>
        <row r="108">
          <cell r="B108" t="str">
            <v>NH</v>
          </cell>
          <cell r="J108" t="str">
            <v>Deerfield 345kV Breaker Replacement</v>
          </cell>
          <cell r="CG108"/>
          <cell r="CH108" t="str">
            <v>PTF</v>
          </cell>
          <cell r="CI108"/>
          <cell r="CN108" t="e">
            <v>#N/A</v>
          </cell>
        </row>
        <row r="109">
          <cell r="B109" t="str">
            <v>NH</v>
          </cell>
          <cell r="J109" t="str">
            <v>Deerfield 345kV Breaker Replacement</v>
          </cell>
          <cell r="CG109" t="str">
            <v>ACL-Future</v>
          </cell>
          <cell r="CH109" t="str">
            <v>PTF</v>
          </cell>
          <cell r="CI109">
            <v>44764</v>
          </cell>
          <cell r="CN109">
            <v>44739</v>
          </cell>
        </row>
        <row r="110">
          <cell r="B110" t="str">
            <v>WM</v>
          </cell>
          <cell r="J110" t="str">
            <v>Line 1231/1242 Rebuild</v>
          </cell>
          <cell r="CG110" t="str">
            <v>ACL-250</v>
          </cell>
          <cell r="CH110" t="str">
            <v>PTF</v>
          </cell>
          <cell r="CI110">
            <v>44826</v>
          </cell>
          <cell r="CN110">
            <v>44887</v>
          </cell>
        </row>
        <row r="111">
          <cell r="B111" t="str">
            <v>WM</v>
          </cell>
          <cell r="J111" t="str">
            <v>Montague-Fairmont Rebuild</v>
          </cell>
          <cell r="CG111" t="str">
            <v>LSP</v>
          </cell>
          <cell r="CH111" t="str">
            <v>Non-PTF</v>
          </cell>
          <cell r="CI111" t="str">
            <v>Not Required</v>
          </cell>
          <cell r="CN111">
            <v>44252</v>
          </cell>
        </row>
        <row r="112">
          <cell r="B112" t="str">
            <v>WM</v>
          </cell>
          <cell r="J112" t="str">
            <v>Montague-Fairmont Rebuild</v>
          </cell>
          <cell r="CG112"/>
          <cell r="CH112" t="str">
            <v>Non-PTF</v>
          </cell>
          <cell r="CI112"/>
          <cell r="CN112"/>
        </row>
        <row r="113">
          <cell r="B113" t="str">
            <v>WM</v>
          </cell>
          <cell r="J113" t="str">
            <v>Line 312 Structure Replacements</v>
          </cell>
          <cell r="CG113" t="str">
            <v>ACL-251</v>
          </cell>
          <cell r="CH113" t="str">
            <v>PTF</v>
          </cell>
          <cell r="CI113">
            <v>44361</v>
          </cell>
          <cell r="CN113">
            <v>44470</v>
          </cell>
        </row>
        <row r="114">
          <cell r="B114" t="str">
            <v>WM</v>
          </cell>
          <cell r="J114" t="str">
            <v>Ludlow 19S - Substation</v>
          </cell>
          <cell r="CG114" t="str">
            <v>ACL-293</v>
          </cell>
          <cell r="CH114" t="str">
            <v>PTF</v>
          </cell>
          <cell r="CI114">
            <v>44826</v>
          </cell>
          <cell r="CN114">
            <v>44844</v>
          </cell>
        </row>
        <row r="115">
          <cell r="B115" t="str">
            <v>WM</v>
          </cell>
          <cell r="J115" t="str">
            <v>Montague-Fairmont Rebuild</v>
          </cell>
          <cell r="CG115" t="str">
            <v>LSP</v>
          </cell>
          <cell r="CH115" t="str">
            <v>Non-PTF</v>
          </cell>
          <cell r="CI115" t="str">
            <v>Not Required</v>
          </cell>
          <cell r="CN115">
            <v>44774</v>
          </cell>
        </row>
        <row r="116">
          <cell r="B116" t="str">
            <v>WM</v>
          </cell>
          <cell r="J116" t="str">
            <v>Line 1428 Structure Replacements and OPGW</v>
          </cell>
          <cell r="CG116" t="str">
            <v>ACL-Future</v>
          </cell>
          <cell r="CH116" t="str">
            <v>PTF</v>
          </cell>
          <cell r="CI116">
            <v>44624</v>
          </cell>
          <cell r="CN116">
            <v>44824</v>
          </cell>
        </row>
        <row r="117">
          <cell r="B117" t="str">
            <v>CT</v>
          </cell>
          <cell r="J117"/>
          <cell r="CG117" t="str">
            <v>ACL-260</v>
          </cell>
          <cell r="CH117" t="str">
            <v>PTF</v>
          </cell>
        </row>
        <row r="118">
          <cell r="B118" t="str">
            <v>CT</v>
          </cell>
          <cell r="J118" t="str">
            <v>Line Structure Replacements &amp; OPGW</v>
          </cell>
          <cell r="CG118" t="str">
            <v>Not in Prior Year's LRP file</v>
          </cell>
          <cell r="CH118" t="str">
            <v>non-PTF</v>
          </cell>
        </row>
        <row r="119">
          <cell r="B119" t="str">
            <v>CT</v>
          </cell>
          <cell r="J119"/>
          <cell r="CG119" t="str">
            <v>N/A</v>
          </cell>
          <cell r="CH119" t="str">
            <v>PTF</v>
          </cell>
        </row>
        <row r="120">
          <cell r="B120" t="str">
            <v>CT</v>
          </cell>
          <cell r="J120"/>
          <cell r="CG120" t="str">
            <v>ACL-67</v>
          </cell>
          <cell r="CH120" t="str">
            <v>PTF</v>
          </cell>
        </row>
        <row r="121">
          <cell r="B121" t="str">
            <v>CT</v>
          </cell>
          <cell r="J121"/>
          <cell r="CG121" t="str">
            <v>ACL-266</v>
          </cell>
          <cell r="CH121" t="str">
            <v>PTF</v>
          </cell>
        </row>
        <row r="122">
          <cell r="B122" t="str">
            <v>CT</v>
          </cell>
          <cell r="J122"/>
          <cell r="CG122" t="str">
            <v>Not in Prior Year's LRP file</v>
          </cell>
          <cell r="CH122" t="str">
            <v>PTF</v>
          </cell>
        </row>
        <row r="123">
          <cell r="B123" t="str">
            <v>CT</v>
          </cell>
          <cell r="J123"/>
          <cell r="CG123" t="str">
            <v>N/A</v>
          </cell>
          <cell r="CH123" t="str">
            <v>PTF</v>
          </cell>
        </row>
        <row r="124">
          <cell r="B124" t="str">
            <v>CT</v>
          </cell>
          <cell r="J124"/>
          <cell r="CG124" t="str">
            <v>N/A</v>
          </cell>
          <cell r="CH124" t="str">
            <v>PTF</v>
          </cell>
        </row>
        <row r="125">
          <cell r="B125" t="str">
            <v>CT</v>
          </cell>
          <cell r="J125"/>
          <cell r="CG125" t="str">
            <v>Not in Prior Year's LRP file</v>
          </cell>
          <cell r="CH125" t="str">
            <v>PTF</v>
          </cell>
        </row>
        <row r="126">
          <cell r="B126" t="str">
            <v>CT</v>
          </cell>
          <cell r="J126"/>
          <cell r="CG126" t="str">
            <v>Not in Prior Year's LRP file</v>
          </cell>
          <cell r="CH126" t="str">
            <v>PTF</v>
          </cell>
        </row>
        <row r="127">
          <cell r="B127" t="str">
            <v>CT</v>
          </cell>
          <cell r="J127"/>
          <cell r="CG127" t="str">
            <v>Not in Prior Year's LRP file</v>
          </cell>
          <cell r="CH127" t="str">
            <v>PTF</v>
          </cell>
        </row>
        <row r="128">
          <cell r="B128" t="str">
            <v>CT</v>
          </cell>
          <cell r="J128"/>
          <cell r="CG128" t="str">
            <v>Not in Prior Year's LRP file</v>
          </cell>
          <cell r="CH128" t="str">
            <v>PTF</v>
          </cell>
        </row>
        <row r="129">
          <cell r="B129" t="str">
            <v>CT</v>
          </cell>
          <cell r="J129" t="str">
            <v>Line Structure Replacements &amp; OPGW</v>
          </cell>
          <cell r="CG129" t="str">
            <v>LSP</v>
          </cell>
          <cell r="CH129" t="str">
            <v>Non-PTF</v>
          </cell>
        </row>
        <row r="130">
          <cell r="B130" t="str">
            <v>CT</v>
          </cell>
          <cell r="J130"/>
          <cell r="CG130" t="str">
            <v>Not in Prior Year's LRP file</v>
          </cell>
          <cell r="CH130" t="str">
            <v>PTF</v>
          </cell>
        </row>
        <row r="131">
          <cell r="B131" t="str">
            <v>CT</v>
          </cell>
          <cell r="J131"/>
          <cell r="CG131" t="str">
            <v>Not in Prior Year's LRP file</v>
          </cell>
          <cell r="CH131" t="str">
            <v>PTF</v>
          </cell>
        </row>
        <row r="132">
          <cell r="B132" t="str">
            <v>CT</v>
          </cell>
          <cell r="J132" t="str">
            <v>Line Structure Replacements &amp; OPGW</v>
          </cell>
          <cell r="CG132" t="str">
            <v>LSP</v>
          </cell>
          <cell r="CH132" t="str">
            <v>Non-PTF</v>
          </cell>
        </row>
        <row r="133">
          <cell r="B133" t="str">
            <v>CT</v>
          </cell>
          <cell r="J133"/>
          <cell r="CG133" t="str">
            <v>CEII</v>
          </cell>
          <cell r="CH133" t="str">
            <v>PTF</v>
          </cell>
        </row>
        <row r="134">
          <cell r="B134" t="str">
            <v>CT</v>
          </cell>
          <cell r="J134"/>
          <cell r="CG134" t="str">
            <v>Not in Prior Year's LRP file</v>
          </cell>
          <cell r="CH134" t="str">
            <v>PTF</v>
          </cell>
        </row>
        <row r="135">
          <cell r="B135" t="str">
            <v>CT</v>
          </cell>
          <cell r="J135"/>
          <cell r="CG135" t="str">
            <v>Not in Prior Year's LRP file</v>
          </cell>
          <cell r="CH135" t="str">
            <v>PTF</v>
          </cell>
        </row>
        <row r="136">
          <cell r="B136" t="str">
            <v>CT</v>
          </cell>
          <cell r="J136"/>
          <cell r="CG136" t="str">
            <v>Not in Prior Year's LRP file</v>
          </cell>
          <cell r="CH136" t="str">
            <v>PTF</v>
          </cell>
        </row>
        <row r="137">
          <cell r="B137" t="str">
            <v>CT</v>
          </cell>
          <cell r="J137"/>
          <cell r="CG137" t="str">
            <v>Not in Prior Year's LRP file</v>
          </cell>
          <cell r="CH137" t="str">
            <v>PTF</v>
          </cell>
        </row>
        <row r="138">
          <cell r="B138" t="str">
            <v>CT</v>
          </cell>
          <cell r="J138"/>
          <cell r="CG138" t="str">
            <v>Not in Prior Year's LRP file</v>
          </cell>
          <cell r="CH138" t="str">
            <v>PTF</v>
          </cell>
        </row>
        <row r="139">
          <cell r="B139" t="str">
            <v>CT</v>
          </cell>
          <cell r="J139"/>
          <cell r="CG139" t="str">
            <v>Not in Prior Year's LRP file</v>
          </cell>
          <cell r="CH139" t="str">
            <v>PTF</v>
          </cell>
        </row>
        <row r="140">
          <cell r="B140" t="str">
            <v>CT</v>
          </cell>
          <cell r="J140"/>
          <cell r="CG140" t="str">
            <v>Not in Prior Year's LRP file</v>
          </cell>
          <cell r="CH140" t="str">
            <v>PTF</v>
          </cell>
        </row>
        <row r="141">
          <cell r="B141" t="str">
            <v>CT</v>
          </cell>
          <cell r="J141"/>
          <cell r="CG141" t="str">
            <v>Not in Prior Year's LRP file</v>
          </cell>
          <cell r="CH141" t="str">
            <v>PTF</v>
          </cell>
        </row>
        <row r="142">
          <cell r="B142" t="str">
            <v>CT</v>
          </cell>
          <cell r="J142"/>
          <cell r="CG142" t="str">
            <v>Not in Prior Year's LRP file</v>
          </cell>
          <cell r="CH142" t="str">
            <v>PTF</v>
          </cell>
        </row>
        <row r="143">
          <cell r="B143" t="str">
            <v>CT</v>
          </cell>
          <cell r="J143"/>
          <cell r="CG143" t="str">
            <v>Not in Prior Year's LRP file</v>
          </cell>
          <cell r="CH143" t="str">
            <v>PTF</v>
          </cell>
        </row>
        <row r="144">
          <cell r="B144" t="str">
            <v>CT</v>
          </cell>
          <cell r="J144"/>
          <cell r="CG144" t="str">
            <v>Not in Prior Year's LRP file</v>
          </cell>
          <cell r="CH144" t="str">
            <v>PTF</v>
          </cell>
        </row>
        <row r="145">
          <cell r="B145" t="str">
            <v>CT</v>
          </cell>
          <cell r="J145"/>
          <cell r="CG145" t="str">
            <v>Not in Prior Year's LRP file</v>
          </cell>
          <cell r="CH145" t="str">
            <v>PTF</v>
          </cell>
        </row>
        <row r="146">
          <cell r="B146" t="str">
            <v>CT</v>
          </cell>
          <cell r="J146" t="str">
            <v>Line Structure Replacements &amp; OPGW</v>
          </cell>
          <cell r="CG146" t="str">
            <v>Not in Prior Year's LRP file</v>
          </cell>
          <cell r="CH146" t="str">
            <v>non-PTF</v>
          </cell>
        </row>
        <row r="147">
          <cell r="B147" t="str">
            <v>CT</v>
          </cell>
          <cell r="J147"/>
          <cell r="CG147" t="str">
            <v>Not in Prior Year's LRP file</v>
          </cell>
          <cell r="CH147" t="str">
            <v>PTF</v>
          </cell>
        </row>
        <row r="148">
          <cell r="B148" t="str">
            <v>CT</v>
          </cell>
          <cell r="J148"/>
          <cell r="CG148" t="str">
            <v>Not in Prior Year's LRP file</v>
          </cell>
          <cell r="CH148" t="str">
            <v>PTF</v>
          </cell>
        </row>
        <row r="149">
          <cell r="B149" t="str">
            <v>CT</v>
          </cell>
          <cell r="J149"/>
          <cell r="CG149" t="str">
            <v>ACL-226</v>
          </cell>
          <cell r="CH149" t="str">
            <v>PTF</v>
          </cell>
        </row>
        <row r="150">
          <cell r="B150" t="str">
            <v>CT</v>
          </cell>
          <cell r="J150"/>
          <cell r="CG150" t="str">
            <v>Not in Prior Year's LRP file</v>
          </cell>
          <cell r="CH150" t="str">
            <v>PTF</v>
          </cell>
        </row>
        <row r="151">
          <cell r="B151" t="str">
            <v>CT</v>
          </cell>
          <cell r="J151"/>
          <cell r="CG151" t="str">
            <v>Not in Prior Year's LRP file</v>
          </cell>
          <cell r="CH151" t="str">
            <v>PTF</v>
          </cell>
        </row>
        <row r="152">
          <cell r="B152" t="str">
            <v>CT</v>
          </cell>
          <cell r="J152"/>
          <cell r="CG152" t="str">
            <v>Not in Prior Year's LRP file</v>
          </cell>
          <cell r="CH152" t="str">
            <v>PTF</v>
          </cell>
        </row>
        <row r="153">
          <cell r="B153" t="str">
            <v>CT</v>
          </cell>
          <cell r="J153"/>
          <cell r="CG153" t="str">
            <v>N/A</v>
          </cell>
          <cell r="CH153" t="str">
            <v>PTF</v>
          </cell>
        </row>
        <row r="154">
          <cell r="B154" t="str">
            <v>CT</v>
          </cell>
          <cell r="J154" t="str">
            <v>Line Structure Replacements &amp; OPGW</v>
          </cell>
          <cell r="CG154" t="str">
            <v>LSP</v>
          </cell>
          <cell r="CH154" t="str">
            <v>Non-PTF</v>
          </cell>
        </row>
        <row r="155">
          <cell r="B155" t="str">
            <v>CT</v>
          </cell>
          <cell r="J155"/>
          <cell r="CG155" t="str">
            <v>Not in Prior Year's LRP file</v>
          </cell>
          <cell r="CH155" t="str">
            <v>PTF</v>
          </cell>
          <cell r="CI155"/>
        </row>
        <row r="156">
          <cell r="B156" t="str">
            <v>CT</v>
          </cell>
          <cell r="J156"/>
          <cell r="CG156" t="str">
            <v>ACL-225</v>
          </cell>
          <cell r="CH156" t="str">
            <v>PTF</v>
          </cell>
        </row>
        <row r="157">
          <cell r="B157" t="str">
            <v>CT</v>
          </cell>
          <cell r="J157"/>
          <cell r="CG157" t="str">
            <v>Not in Prior Year's LRP file</v>
          </cell>
          <cell r="CH157" t="str">
            <v>PTF</v>
          </cell>
        </row>
        <row r="158">
          <cell r="B158" t="str">
            <v>CT</v>
          </cell>
          <cell r="J158"/>
          <cell r="CG158" t="str">
            <v>N/A</v>
          </cell>
          <cell r="CH158" t="str">
            <v>PTF</v>
          </cell>
        </row>
        <row r="159">
          <cell r="B159" t="str">
            <v>CT</v>
          </cell>
          <cell r="J159" t="str">
            <v>Line Structure Replacements &amp; OPGW</v>
          </cell>
          <cell r="CG159" t="str">
            <v>LSP</v>
          </cell>
          <cell r="CH159" t="str">
            <v>Non-PTF</v>
          </cell>
        </row>
        <row r="160">
          <cell r="B160" t="str">
            <v>CT</v>
          </cell>
          <cell r="J160"/>
          <cell r="CG160" t="str">
            <v>Not in Prior Year's LRP file</v>
          </cell>
          <cell r="CH160" t="str">
            <v>PTF</v>
          </cell>
          <cell r="CI160"/>
        </row>
        <row r="161">
          <cell r="B161" t="str">
            <v>CT</v>
          </cell>
          <cell r="J161"/>
          <cell r="CG161" t="str">
            <v>Not in Prior Year's LRP file</v>
          </cell>
          <cell r="CH161" t="str">
            <v>PTF</v>
          </cell>
        </row>
        <row r="162">
          <cell r="B162" t="str">
            <v>CT</v>
          </cell>
          <cell r="J162"/>
          <cell r="CG162" t="str">
            <v>N/A</v>
          </cell>
          <cell r="CH162" t="str">
            <v>PTF</v>
          </cell>
        </row>
        <row r="163">
          <cell r="B163" t="str">
            <v>CT</v>
          </cell>
          <cell r="J163"/>
          <cell r="CG163" t="str">
            <v>Not in Prior Year's LRP file</v>
          </cell>
          <cell r="CH163" t="str">
            <v>PTF</v>
          </cell>
        </row>
        <row r="164">
          <cell r="B164" t="str">
            <v>CT</v>
          </cell>
          <cell r="J164"/>
          <cell r="CG164" t="str">
            <v>Not in Prior Year's LRP file</v>
          </cell>
          <cell r="CH164" t="str">
            <v>PTF</v>
          </cell>
        </row>
        <row r="165">
          <cell r="B165" t="str">
            <v>CT</v>
          </cell>
          <cell r="J165"/>
          <cell r="CG165" t="str">
            <v>Not in Prior Year's LRP file</v>
          </cell>
          <cell r="CH165" t="str">
            <v>PTF</v>
          </cell>
        </row>
        <row r="166">
          <cell r="B166" t="str">
            <v>CT</v>
          </cell>
          <cell r="J166"/>
          <cell r="CG166" t="str">
            <v>Not in Prior Year's LRP file</v>
          </cell>
          <cell r="CH166" t="str">
            <v>PTF</v>
          </cell>
        </row>
        <row r="167">
          <cell r="B167" t="str">
            <v>CT</v>
          </cell>
          <cell r="J167"/>
          <cell r="CG167" t="str">
            <v>Not in Prior Year's LRP file</v>
          </cell>
          <cell r="CH167" t="str">
            <v>PTF</v>
          </cell>
        </row>
        <row r="168">
          <cell r="B168" t="str">
            <v>CT</v>
          </cell>
          <cell r="J168"/>
          <cell r="CG168" t="str">
            <v>Not in Prior Year's LRP file</v>
          </cell>
          <cell r="CH168" t="str">
            <v>PTF</v>
          </cell>
        </row>
        <row r="169">
          <cell r="B169" t="str">
            <v>CT</v>
          </cell>
          <cell r="J169"/>
          <cell r="CG169" t="str">
            <v>Not in Prior Year's LRP file</v>
          </cell>
          <cell r="CH169" t="str">
            <v>PTF</v>
          </cell>
        </row>
        <row r="170">
          <cell r="B170" t="str">
            <v>CT</v>
          </cell>
          <cell r="J170"/>
          <cell r="CG170" t="str">
            <v>N/A</v>
          </cell>
          <cell r="CH170" t="str">
            <v>PTF</v>
          </cell>
        </row>
        <row r="171">
          <cell r="B171" t="str">
            <v>CT</v>
          </cell>
          <cell r="J171"/>
          <cell r="CG171" t="str">
            <v>Not in Prior Year's LRP file</v>
          </cell>
          <cell r="CH171" t="str">
            <v>PTF</v>
          </cell>
        </row>
        <row r="172">
          <cell r="B172" t="str">
            <v>CT</v>
          </cell>
          <cell r="J172"/>
          <cell r="CG172" t="str">
            <v>N/A</v>
          </cell>
          <cell r="CH172" t="str">
            <v>PTF</v>
          </cell>
        </row>
        <row r="173">
          <cell r="B173" t="str">
            <v>CT</v>
          </cell>
          <cell r="J173"/>
          <cell r="CG173" t="str">
            <v>N/A</v>
          </cell>
          <cell r="CH173" t="str">
            <v>PTF</v>
          </cell>
        </row>
        <row r="174">
          <cell r="B174" t="str">
            <v>CT</v>
          </cell>
          <cell r="J174"/>
          <cell r="CG174" t="str">
            <v>Not in JG's spring '21 File</v>
          </cell>
          <cell r="CH174" t="str">
            <v>PTF</v>
          </cell>
        </row>
        <row r="175">
          <cell r="B175" t="str">
            <v>CT</v>
          </cell>
          <cell r="J175"/>
          <cell r="CG175" t="str">
            <v>Not in Prior Year's LRP file</v>
          </cell>
          <cell r="CH175" t="str">
            <v>PTF</v>
          </cell>
        </row>
        <row r="176">
          <cell r="B176" t="str">
            <v>CT</v>
          </cell>
          <cell r="J176"/>
          <cell r="CG176" t="str">
            <v>Not in Prior Year's LRP file</v>
          </cell>
          <cell r="CH176" t="str">
            <v>PTF</v>
          </cell>
        </row>
        <row r="177">
          <cell r="B177" t="str">
            <v>CT</v>
          </cell>
          <cell r="J177"/>
          <cell r="CG177" t="str">
            <v>Not in Prior Year's LRP file</v>
          </cell>
          <cell r="CH177" t="str">
            <v>PTF</v>
          </cell>
        </row>
        <row r="178">
          <cell r="B178" t="str">
            <v>CT</v>
          </cell>
          <cell r="J178"/>
          <cell r="CG178" t="str">
            <v>Not in Prior Year's LRP file</v>
          </cell>
          <cell r="CH178" t="str">
            <v>PTF</v>
          </cell>
        </row>
        <row r="179">
          <cell r="B179" t="str">
            <v>CT</v>
          </cell>
          <cell r="J179"/>
          <cell r="CG179" t="str">
            <v>Not in Prior Year's LRP file</v>
          </cell>
          <cell r="CH179" t="str">
            <v>PTF</v>
          </cell>
        </row>
        <row r="180">
          <cell r="B180" t="str">
            <v>CT</v>
          </cell>
          <cell r="J180"/>
          <cell r="CG180" t="str">
            <v>Not in Prior Year's LRP file</v>
          </cell>
          <cell r="CH180" t="str">
            <v>PTF</v>
          </cell>
        </row>
        <row r="181">
          <cell r="B181" t="str">
            <v>CT</v>
          </cell>
          <cell r="J181" t="str">
            <v>Eastern CT 2027 Reliability Project</v>
          </cell>
          <cell r="CG181">
            <v>1858</v>
          </cell>
          <cell r="CH181" t="str">
            <v>PTF</v>
          </cell>
        </row>
        <row r="182">
          <cell r="B182" t="str">
            <v>CT</v>
          </cell>
          <cell r="J182"/>
          <cell r="CG182" t="str">
            <v>ACL-219</v>
          </cell>
          <cell r="CH182" t="str">
            <v>PTF</v>
          </cell>
        </row>
        <row r="183">
          <cell r="B183" t="str">
            <v>CT</v>
          </cell>
          <cell r="J183"/>
          <cell r="CG183" t="str">
            <v>Not in Prior Year's LRP file</v>
          </cell>
          <cell r="CH183" t="str">
            <v>PTF</v>
          </cell>
        </row>
        <row r="184">
          <cell r="B184" t="str">
            <v>CT</v>
          </cell>
          <cell r="J184" t="str">
            <v>Eastern CT 2027 Reliability Project</v>
          </cell>
          <cell r="CG184" t="str">
            <v>ACL-221</v>
          </cell>
          <cell r="CH184" t="str">
            <v>PTF</v>
          </cell>
        </row>
        <row r="185">
          <cell r="B185" t="str">
            <v>CT</v>
          </cell>
          <cell r="J185"/>
          <cell r="CG185" t="str">
            <v>Not in Prior Year's LRP file</v>
          </cell>
          <cell r="CH185" t="str">
            <v>PTF</v>
          </cell>
        </row>
        <row r="186">
          <cell r="B186" t="str">
            <v>CT</v>
          </cell>
          <cell r="J186"/>
          <cell r="CG186" t="str">
            <v>Not in Prior Year's LRP file</v>
          </cell>
          <cell r="CH186" t="str">
            <v>PTF</v>
          </cell>
        </row>
        <row r="187">
          <cell r="B187" t="str">
            <v>CT</v>
          </cell>
          <cell r="J187"/>
          <cell r="CG187" t="str">
            <v>ACL-75</v>
          </cell>
          <cell r="CH187" t="str">
            <v>PTF</v>
          </cell>
        </row>
        <row r="188">
          <cell r="B188" t="str">
            <v>CT</v>
          </cell>
          <cell r="J188"/>
          <cell r="CG188" t="str">
            <v>N/A</v>
          </cell>
          <cell r="CH188" t="str">
            <v>PTF</v>
          </cell>
        </row>
        <row r="189">
          <cell r="B189" t="str">
            <v>CT</v>
          </cell>
          <cell r="J189"/>
          <cell r="CG189" t="str">
            <v>Not in Prior Year's LRP file</v>
          </cell>
          <cell r="CH189" t="str">
            <v>PTF</v>
          </cell>
        </row>
        <row r="190">
          <cell r="B190" t="str">
            <v>CT</v>
          </cell>
          <cell r="J190"/>
          <cell r="CG190" t="str">
            <v>Not in Prior Year's LRP file</v>
          </cell>
          <cell r="CH190" t="str">
            <v>PTF</v>
          </cell>
        </row>
        <row r="191">
          <cell r="B191" t="str">
            <v>CT</v>
          </cell>
          <cell r="J191"/>
          <cell r="CG191" t="str">
            <v>N/A</v>
          </cell>
          <cell r="CH191" t="str">
            <v>PTF</v>
          </cell>
        </row>
        <row r="192">
          <cell r="B192" t="str">
            <v>CT</v>
          </cell>
          <cell r="J192"/>
          <cell r="CG192" t="str">
            <v>Not in Prior Year's LRP file</v>
          </cell>
          <cell r="CH192" t="str">
            <v>PTF</v>
          </cell>
        </row>
        <row r="193">
          <cell r="B193" t="str">
            <v>CT</v>
          </cell>
          <cell r="J193"/>
          <cell r="CG193" t="str">
            <v>Not in Prior Year's LRP file</v>
          </cell>
          <cell r="CH193" t="str">
            <v>PTF</v>
          </cell>
        </row>
        <row r="194">
          <cell r="B194" t="str">
            <v>CT</v>
          </cell>
          <cell r="J194"/>
          <cell r="CG194" t="str">
            <v>Not in Prior Year's LRP file</v>
          </cell>
          <cell r="CH194" t="str">
            <v>PTF</v>
          </cell>
        </row>
        <row r="195">
          <cell r="B195" t="str">
            <v>CT</v>
          </cell>
          <cell r="J195"/>
          <cell r="CG195" t="str">
            <v>Not in Prior Year's LRP file</v>
          </cell>
          <cell r="CH195" t="str">
            <v>PTF</v>
          </cell>
        </row>
        <row r="196">
          <cell r="B196" t="str">
            <v>CT</v>
          </cell>
          <cell r="J196"/>
          <cell r="CG196" t="str">
            <v>Not in Prior Year's LRP file</v>
          </cell>
          <cell r="CH196" t="str">
            <v>PTF</v>
          </cell>
        </row>
        <row r="197">
          <cell r="B197" t="str">
            <v>CT</v>
          </cell>
          <cell r="J197"/>
          <cell r="CG197" t="str">
            <v>Not in Prior Year's LRP file</v>
          </cell>
          <cell r="CH197" t="str">
            <v>PTF</v>
          </cell>
        </row>
        <row r="198">
          <cell r="B198" t="str">
            <v>CT</v>
          </cell>
          <cell r="J198"/>
          <cell r="CG198" t="str">
            <v>Not in Prior Year's LRP file</v>
          </cell>
          <cell r="CH198" t="str">
            <v>PTF</v>
          </cell>
        </row>
        <row r="199">
          <cell r="B199" t="str">
            <v>CT</v>
          </cell>
          <cell r="J199"/>
          <cell r="CG199" t="str">
            <v>ACL-264</v>
          </cell>
          <cell r="CH199" t="str">
            <v>PTF</v>
          </cell>
        </row>
        <row r="200">
          <cell r="B200" t="str">
            <v>CT</v>
          </cell>
          <cell r="J200"/>
          <cell r="CG200" t="str">
            <v>Not in Prior Year's LRP file</v>
          </cell>
          <cell r="CH200" t="str">
            <v>PTF</v>
          </cell>
        </row>
        <row r="201">
          <cell r="B201" t="str">
            <v>CT</v>
          </cell>
          <cell r="J201"/>
          <cell r="CG201" t="str">
            <v>N/A</v>
          </cell>
          <cell r="CH201" t="str">
            <v>PTF</v>
          </cell>
        </row>
        <row r="202">
          <cell r="B202" t="str">
            <v>CT</v>
          </cell>
          <cell r="J202"/>
          <cell r="CG202" t="str">
            <v>Not in Prior Year's LRP file</v>
          </cell>
          <cell r="CH202" t="str">
            <v>PTF</v>
          </cell>
        </row>
        <row r="203">
          <cell r="B203" t="str">
            <v>CT</v>
          </cell>
          <cell r="J203"/>
          <cell r="CG203" t="str">
            <v>Not in JG's spring '21 File</v>
          </cell>
          <cell r="CH203" t="str">
            <v>PTF</v>
          </cell>
        </row>
        <row r="204">
          <cell r="B204" t="str">
            <v>CT</v>
          </cell>
          <cell r="J204"/>
          <cell r="CG204" t="str">
            <v>ACL-81</v>
          </cell>
          <cell r="CH204" t="str">
            <v>PTF</v>
          </cell>
        </row>
        <row r="205">
          <cell r="B205" t="str">
            <v>CT</v>
          </cell>
          <cell r="J205"/>
          <cell r="CG205" t="str">
            <v>ACL-82</v>
          </cell>
          <cell r="CH205" t="str">
            <v>PTF</v>
          </cell>
        </row>
        <row r="206">
          <cell r="B206" t="str">
            <v>CT</v>
          </cell>
          <cell r="J206"/>
          <cell r="CG206" t="str">
            <v>N/A</v>
          </cell>
          <cell r="CH206" t="str">
            <v>PTF</v>
          </cell>
        </row>
        <row r="207">
          <cell r="B207" t="str">
            <v>CT</v>
          </cell>
          <cell r="J207"/>
          <cell r="CG207" t="str">
            <v>Not in Prior Year's LRP file</v>
          </cell>
          <cell r="CH207" t="str">
            <v>PTF</v>
          </cell>
        </row>
        <row r="208">
          <cell r="B208" t="str">
            <v>CT</v>
          </cell>
          <cell r="J208"/>
          <cell r="CG208" t="str">
            <v>ACL-269</v>
          </cell>
          <cell r="CH208" t="str">
            <v>PTF</v>
          </cell>
        </row>
        <row r="209">
          <cell r="B209" t="str">
            <v>CT</v>
          </cell>
          <cell r="J209"/>
          <cell r="CG209" t="str">
            <v>Not in Prior Year's LRP file</v>
          </cell>
          <cell r="CH209" t="str">
            <v>PTF</v>
          </cell>
        </row>
        <row r="210">
          <cell r="B210" t="str">
            <v>CT</v>
          </cell>
          <cell r="J210"/>
          <cell r="CG210" t="str">
            <v>ACL-178</v>
          </cell>
          <cell r="CH210" t="str">
            <v>PTF</v>
          </cell>
        </row>
        <row r="211">
          <cell r="B211" t="str">
            <v>CT</v>
          </cell>
          <cell r="J211"/>
          <cell r="CG211" t="str">
            <v>Not in Prior Year's LRP file</v>
          </cell>
          <cell r="CH211" t="str">
            <v>PTF</v>
          </cell>
        </row>
        <row r="212">
          <cell r="B212" t="str">
            <v>CT</v>
          </cell>
          <cell r="J212"/>
          <cell r="CG212" t="str">
            <v>Not in Prior Year's LRP file</v>
          </cell>
          <cell r="CH212" t="str">
            <v>PTF</v>
          </cell>
        </row>
        <row r="213">
          <cell r="B213" t="str">
            <v>CT</v>
          </cell>
          <cell r="J213" t="str">
            <v>Line Structure Replacements &amp; OPGW</v>
          </cell>
          <cell r="CG213" t="str">
            <v>Not in Prior Year's LRP file</v>
          </cell>
          <cell r="CH213" t="str">
            <v>non-PTF</v>
          </cell>
        </row>
        <row r="214">
          <cell r="B214" t="str">
            <v>CT</v>
          </cell>
          <cell r="J214"/>
          <cell r="CG214" t="str">
            <v>ACL-74</v>
          </cell>
          <cell r="CH214" t="str">
            <v>PTF</v>
          </cell>
        </row>
        <row r="215">
          <cell r="B215" t="str">
            <v>CT</v>
          </cell>
          <cell r="J215"/>
          <cell r="CG215" t="str">
            <v>Not in Prior Year's LRP file</v>
          </cell>
          <cell r="CH215" t="str">
            <v>PTF</v>
          </cell>
        </row>
        <row r="216">
          <cell r="B216" t="str">
            <v>CT</v>
          </cell>
          <cell r="J216"/>
          <cell r="CG216" t="str">
            <v>Not in Prior Year's LRP file</v>
          </cell>
          <cell r="CH216" t="str">
            <v>PTF</v>
          </cell>
        </row>
        <row r="217">
          <cell r="B217" t="str">
            <v>CT</v>
          </cell>
          <cell r="J217"/>
          <cell r="CG217" t="str">
            <v>Not in Prior Year's LRP file</v>
          </cell>
          <cell r="CH217" t="str">
            <v>PTF</v>
          </cell>
        </row>
        <row r="218">
          <cell r="B218" t="str">
            <v>CT</v>
          </cell>
          <cell r="J218"/>
          <cell r="CG218" t="str">
            <v>N/A</v>
          </cell>
          <cell r="CH218" t="str">
            <v>PTF</v>
          </cell>
        </row>
        <row r="219">
          <cell r="B219" t="str">
            <v>CT</v>
          </cell>
          <cell r="J219"/>
          <cell r="CG219" t="str">
            <v>Not in Prior Year's LRP file</v>
          </cell>
          <cell r="CH219" t="str">
            <v>PTF</v>
          </cell>
        </row>
        <row r="220">
          <cell r="B220" t="str">
            <v>CT</v>
          </cell>
          <cell r="J220"/>
          <cell r="CG220" t="str">
            <v>Not in Prior Year's LRP file</v>
          </cell>
          <cell r="CH220" t="str">
            <v>PTF</v>
          </cell>
        </row>
        <row r="221">
          <cell r="B221" t="str">
            <v>CT</v>
          </cell>
          <cell r="J221"/>
          <cell r="CG221" t="str">
            <v>ACL-261</v>
          </cell>
          <cell r="CH221" t="str">
            <v>PTF</v>
          </cell>
        </row>
        <row r="222">
          <cell r="B222" t="str">
            <v>CT</v>
          </cell>
          <cell r="J222"/>
          <cell r="CG222" t="str">
            <v>ACL-224</v>
          </cell>
          <cell r="CH222" t="str">
            <v>PTF</v>
          </cell>
        </row>
        <row r="223">
          <cell r="B223" t="str">
            <v>CT</v>
          </cell>
          <cell r="J223"/>
          <cell r="CG223" t="str">
            <v>Not in Prior Year's LRP file</v>
          </cell>
          <cell r="CH223" t="str">
            <v>PTF</v>
          </cell>
        </row>
        <row r="224">
          <cell r="B224" t="str">
            <v>CT</v>
          </cell>
          <cell r="J224"/>
          <cell r="CG224" t="str">
            <v>Not in Prior Year's LRP file</v>
          </cell>
          <cell r="CH224" t="str">
            <v>PTF</v>
          </cell>
        </row>
        <row r="225">
          <cell r="B225" t="str">
            <v>CT</v>
          </cell>
          <cell r="J225"/>
          <cell r="CG225" t="str">
            <v>ACL-257</v>
          </cell>
          <cell r="CH225" t="str">
            <v>PTF</v>
          </cell>
        </row>
        <row r="226">
          <cell r="B226" t="str">
            <v>CT</v>
          </cell>
          <cell r="J226"/>
          <cell r="CG226" t="str">
            <v>Not in Prior Year's LRP file</v>
          </cell>
          <cell r="CH226" t="str">
            <v>PTF</v>
          </cell>
        </row>
        <row r="227">
          <cell r="B227" t="str">
            <v>CT</v>
          </cell>
          <cell r="J227"/>
          <cell r="CG227" t="str">
            <v>Not in Prior Year's LRP file</v>
          </cell>
          <cell r="CH227" t="str">
            <v>PTF</v>
          </cell>
        </row>
        <row r="228">
          <cell r="B228" t="str">
            <v>CT</v>
          </cell>
          <cell r="J228"/>
          <cell r="CG228" t="str">
            <v>N/A</v>
          </cell>
          <cell r="CH228" t="str">
            <v>PTF</v>
          </cell>
        </row>
        <row r="229">
          <cell r="B229" t="str">
            <v>CT</v>
          </cell>
          <cell r="J229"/>
          <cell r="CG229" t="str">
            <v>Not in Prior Year's LRP file</v>
          </cell>
          <cell r="CH229" t="str">
            <v>PTF</v>
          </cell>
        </row>
        <row r="230">
          <cell r="B230" t="str">
            <v>CT</v>
          </cell>
          <cell r="J230"/>
          <cell r="CG230" t="str">
            <v>Not in JG's spring '21 File</v>
          </cell>
          <cell r="CH230" t="str">
            <v>PTF</v>
          </cell>
        </row>
        <row r="231">
          <cell r="B231" t="str">
            <v>CT</v>
          </cell>
          <cell r="J231"/>
          <cell r="CG231" t="str">
            <v>Not in Prior Year's LRP file</v>
          </cell>
          <cell r="CH231" t="str">
            <v>PTF</v>
          </cell>
        </row>
        <row r="232">
          <cell r="B232" t="str">
            <v>CT</v>
          </cell>
          <cell r="J232"/>
          <cell r="CG232" t="str">
            <v>Not in Prior Year's LRP file</v>
          </cell>
          <cell r="CH232" t="str">
            <v>PTF</v>
          </cell>
        </row>
        <row r="233">
          <cell r="B233" t="str">
            <v>CT</v>
          </cell>
          <cell r="J233"/>
          <cell r="CG233" t="str">
            <v>Not in Prior Year's LRP file</v>
          </cell>
          <cell r="CH233" t="str">
            <v>PTF</v>
          </cell>
        </row>
        <row r="234">
          <cell r="B234" t="str">
            <v>CT</v>
          </cell>
          <cell r="J234"/>
          <cell r="CG234" t="str">
            <v>Not in Prior Year's LRP file</v>
          </cell>
          <cell r="CH234" t="str">
            <v>PTF</v>
          </cell>
        </row>
        <row r="235">
          <cell r="B235" t="str">
            <v>CT</v>
          </cell>
          <cell r="J235"/>
          <cell r="CG235" t="str">
            <v>Not in Prior Year's LRP file</v>
          </cell>
          <cell r="CH235" t="str">
            <v>PTF</v>
          </cell>
        </row>
        <row r="236">
          <cell r="B236" t="str">
            <v>CT</v>
          </cell>
          <cell r="J236"/>
          <cell r="CG236" t="str">
            <v>Not in Prior Year's LRP file</v>
          </cell>
          <cell r="CH236" t="str">
            <v>PTF</v>
          </cell>
        </row>
        <row r="237">
          <cell r="B237" t="str">
            <v>CT</v>
          </cell>
          <cell r="J237"/>
          <cell r="CG237" t="str">
            <v>Not in Prior Year's LRP file</v>
          </cell>
          <cell r="CH237" t="str">
            <v>PTF</v>
          </cell>
        </row>
        <row r="238">
          <cell r="B238" t="str">
            <v>CT</v>
          </cell>
          <cell r="J238"/>
          <cell r="CG238" t="str">
            <v>Not in Prior Year's LRP file</v>
          </cell>
          <cell r="CH238" t="str">
            <v>PTF</v>
          </cell>
        </row>
        <row r="239">
          <cell r="B239" t="str">
            <v>CT</v>
          </cell>
          <cell r="J239"/>
          <cell r="CG239" t="str">
            <v>Not in JG's spring '21 File</v>
          </cell>
          <cell r="CH239" t="str">
            <v>PTF</v>
          </cell>
        </row>
        <row r="240">
          <cell r="B240" t="str">
            <v>CT</v>
          </cell>
          <cell r="J240"/>
          <cell r="CG240" t="str">
            <v>Not in Prior Year's LRP file</v>
          </cell>
          <cell r="CH240" t="str">
            <v>PTF</v>
          </cell>
        </row>
        <row r="241">
          <cell r="B241" t="str">
            <v>CT</v>
          </cell>
          <cell r="J241"/>
          <cell r="CG241" t="str">
            <v>Not in Prior Year's LRP file</v>
          </cell>
          <cell r="CH241" t="str">
            <v>PTF</v>
          </cell>
        </row>
        <row r="242">
          <cell r="B242" t="str">
            <v>CT</v>
          </cell>
          <cell r="J242"/>
          <cell r="CG242" t="str">
            <v>Not in Prior Year's LRP file</v>
          </cell>
          <cell r="CH242" t="str">
            <v>PTF</v>
          </cell>
        </row>
        <row r="243">
          <cell r="B243" t="str">
            <v>CT</v>
          </cell>
          <cell r="J243"/>
          <cell r="CG243" t="str">
            <v>Not in Prior Year's LRP file</v>
          </cell>
          <cell r="CH243" t="str">
            <v>PTF</v>
          </cell>
        </row>
        <row r="244">
          <cell r="B244" t="str">
            <v>CT</v>
          </cell>
          <cell r="J244"/>
          <cell r="CG244" t="str">
            <v>Not in JG's spring '21 File</v>
          </cell>
          <cell r="CH244" t="str">
            <v>PTF</v>
          </cell>
        </row>
        <row r="245">
          <cell r="B245" t="str">
            <v>CT</v>
          </cell>
          <cell r="J245"/>
          <cell r="CG245" t="str">
            <v>Not in Prior Year's LRP file</v>
          </cell>
          <cell r="CH245" t="str">
            <v>PTF</v>
          </cell>
        </row>
        <row r="246">
          <cell r="B246" t="str">
            <v>CT</v>
          </cell>
          <cell r="J246"/>
          <cell r="CG246" t="str">
            <v>Not in Prior Year's LRP file</v>
          </cell>
          <cell r="CH246" t="str">
            <v>PTF</v>
          </cell>
        </row>
        <row r="247">
          <cell r="B247" t="str">
            <v>CT</v>
          </cell>
          <cell r="J247" t="str">
            <v>Line Structure Replacements &amp; OPGW</v>
          </cell>
          <cell r="CG247" t="str">
            <v>LSP</v>
          </cell>
          <cell r="CH247" t="str">
            <v>Non-PTF</v>
          </cell>
        </row>
        <row r="248">
          <cell r="B248" t="str">
            <v>CT</v>
          </cell>
          <cell r="J248"/>
          <cell r="CG248" t="str">
            <v>N/A</v>
          </cell>
          <cell r="CH248" t="str">
            <v>PTF</v>
          </cell>
        </row>
        <row r="249">
          <cell r="B249" t="str">
            <v>CT</v>
          </cell>
          <cell r="J249"/>
          <cell r="CG249" t="str">
            <v>N/A</v>
          </cell>
          <cell r="CH249" t="str">
            <v>PTF</v>
          </cell>
        </row>
        <row r="250">
          <cell r="B250" t="str">
            <v>CT</v>
          </cell>
          <cell r="J250"/>
          <cell r="CG250" t="str">
            <v>Not in Prior Year's LRP file</v>
          </cell>
          <cell r="CH250" t="str">
            <v>PTF</v>
          </cell>
        </row>
        <row r="251">
          <cell r="B251" t="str">
            <v>CT</v>
          </cell>
          <cell r="J251"/>
          <cell r="CG251" t="str">
            <v>Not in Prior Year's LRP file</v>
          </cell>
          <cell r="CH251" t="str">
            <v>PTF</v>
          </cell>
        </row>
        <row r="252">
          <cell r="B252" t="str">
            <v>CT</v>
          </cell>
          <cell r="J252"/>
          <cell r="CG252" t="str">
            <v>Not in Prior Year's LRP file</v>
          </cell>
          <cell r="CH252" t="str">
            <v>PTF</v>
          </cell>
        </row>
        <row r="253">
          <cell r="B253" t="str">
            <v>CT</v>
          </cell>
          <cell r="J253"/>
          <cell r="CG253" t="str">
            <v>Not in Prior Year's LRP file</v>
          </cell>
          <cell r="CH253" t="str">
            <v>PTF</v>
          </cell>
        </row>
        <row r="254">
          <cell r="B254" t="str">
            <v>CT</v>
          </cell>
          <cell r="J254"/>
          <cell r="CG254" t="str">
            <v>Not in Prior Year's LRP file</v>
          </cell>
          <cell r="CH254" t="str">
            <v>PTF</v>
          </cell>
        </row>
        <row r="255">
          <cell r="B255" t="str">
            <v>CT</v>
          </cell>
          <cell r="J255"/>
          <cell r="CG255" t="str">
            <v>Not in Prior Year's LRP file</v>
          </cell>
          <cell r="CH255" t="str">
            <v>PTF</v>
          </cell>
        </row>
        <row r="256">
          <cell r="B256" t="str">
            <v>CT</v>
          </cell>
          <cell r="J256"/>
          <cell r="CG256" t="str">
            <v>Not in Prior Year's LRP file</v>
          </cell>
          <cell r="CH256" t="str">
            <v>PTF</v>
          </cell>
        </row>
        <row r="257">
          <cell r="B257" t="str">
            <v>CT</v>
          </cell>
          <cell r="J257"/>
          <cell r="CG257" t="str">
            <v>Not in Prior Year's LRP file</v>
          </cell>
          <cell r="CH257" t="str">
            <v>PTF</v>
          </cell>
        </row>
        <row r="258">
          <cell r="B258" t="str">
            <v>CT</v>
          </cell>
          <cell r="J258"/>
          <cell r="CG258" t="str">
            <v>Not in Prior Year's LRP file</v>
          </cell>
          <cell r="CH258" t="str">
            <v>PTF</v>
          </cell>
        </row>
        <row r="259">
          <cell r="B259" t="str">
            <v>CT</v>
          </cell>
          <cell r="J259"/>
          <cell r="CG259" t="str">
            <v>Not in Prior Year's LRP file</v>
          </cell>
          <cell r="CH259" t="str">
            <v>PTF</v>
          </cell>
        </row>
        <row r="260">
          <cell r="B260" t="str">
            <v>CT</v>
          </cell>
          <cell r="J260"/>
          <cell r="CG260" t="str">
            <v>Not in Prior Year's LRP file</v>
          </cell>
          <cell r="CH260" t="str">
            <v>PTF</v>
          </cell>
        </row>
        <row r="261">
          <cell r="B261" t="str">
            <v>CT</v>
          </cell>
          <cell r="J261"/>
          <cell r="CG261" t="str">
            <v>LSP</v>
          </cell>
          <cell r="CH261" t="str">
            <v>PTF</v>
          </cell>
        </row>
        <row r="262">
          <cell r="B262" t="str">
            <v>CT</v>
          </cell>
          <cell r="J262"/>
          <cell r="CG262" t="str">
            <v>ACL-Fut</v>
          </cell>
          <cell r="CH262" t="str">
            <v>PTF</v>
          </cell>
        </row>
        <row r="263">
          <cell r="B263" t="str">
            <v>CT</v>
          </cell>
          <cell r="J263"/>
          <cell r="CG263" t="str">
            <v>N/A</v>
          </cell>
          <cell r="CH263" t="str">
            <v>PTF</v>
          </cell>
        </row>
        <row r="264">
          <cell r="B264" t="str">
            <v>CT</v>
          </cell>
          <cell r="J264"/>
          <cell r="CG264" t="str">
            <v>Not in Prior Year's LRP file</v>
          </cell>
          <cell r="CH264" t="str">
            <v>PTF</v>
          </cell>
        </row>
        <row r="265">
          <cell r="B265" t="str">
            <v>CT</v>
          </cell>
          <cell r="J265"/>
          <cell r="CG265" t="str">
            <v>Not in Prior Year's LRP file</v>
          </cell>
          <cell r="CH265" t="str">
            <v>PTF</v>
          </cell>
        </row>
        <row r="266">
          <cell r="B266" t="str">
            <v>CT</v>
          </cell>
          <cell r="J266"/>
          <cell r="CG266" t="str">
            <v>Not in Prior Year's LRP file</v>
          </cell>
          <cell r="CH266" t="str">
            <v>PTF</v>
          </cell>
        </row>
        <row r="267">
          <cell r="B267" t="str">
            <v>CT</v>
          </cell>
          <cell r="J267"/>
          <cell r="CG267" t="str">
            <v>Not in Prior Year's LRP file</v>
          </cell>
          <cell r="CH267" t="str">
            <v>PTF</v>
          </cell>
        </row>
        <row r="268">
          <cell r="B268" t="str">
            <v>CT</v>
          </cell>
          <cell r="J268"/>
          <cell r="CG268" t="str">
            <v>Not in Prior Year's LRP file</v>
          </cell>
          <cell r="CH268" t="str">
            <v>PTF</v>
          </cell>
        </row>
        <row r="269">
          <cell r="B269" t="str">
            <v>CT</v>
          </cell>
          <cell r="J269" t="str">
            <v>Line Structure Replacements &amp; OPGW</v>
          </cell>
          <cell r="CG269" t="str">
            <v>LSP</v>
          </cell>
          <cell r="CH269" t="str">
            <v>Non-PTF</v>
          </cell>
        </row>
        <row r="270">
          <cell r="B270" t="str">
            <v>CT</v>
          </cell>
          <cell r="J270"/>
          <cell r="CG270" t="str">
            <v>Not in Prior Year's LRP file</v>
          </cell>
          <cell r="CH270" t="str">
            <v>PTF</v>
          </cell>
        </row>
        <row r="271">
          <cell r="B271" t="str">
            <v>CT</v>
          </cell>
          <cell r="J271"/>
          <cell r="CG271" t="str">
            <v>Not in Prior Year's LRP file</v>
          </cell>
          <cell r="CH271" t="str">
            <v>PTF</v>
          </cell>
        </row>
        <row r="272">
          <cell r="B272" t="str">
            <v>CT</v>
          </cell>
          <cell r="J272"/>
          <cell r="CG272" t="str">
            <v>Not in Prior Year's LRP file</v>
          </cell>
          <cell r="CH272" t="str">
            <v>PTF</v>
          </cell>
        </row>
        <row r="273">
          <cell r="B273" t="str">
            <v>CT</v>
          </cell>
          <cell r="J273"/>
          <cell r="CG273" t="str">
            <v>Not in Prior Year's LRP file</v>
          </cell>
          <cell r="CH273" t="str">
            <v>PTF</v>
          </cell>
        </row>
        <row r="274">
          <cell r="B274" t="str">
            <v>CT</v>
          </cell>
          <cell r="J274"/>
          <cell r="CG274" t="str">
            <v>N/A</v>
          </cell>
          <cell r="CH274" t="str">
            <v>PTF</v>
          </cell>
        </row>
        <row r="275">
          <cell r="B275" t="str">
            <v>CT</v>
          </cell>
          <cell r="J275"/>
          <cell r="CG275" t="str">
            <v>Not in Prior Year's LRP file</v>
          </cell>
          <cell r="CH275" t="str">
            <v>PTF</v>
          </cell>
        </row>
        <row r="276">
          <cell r="B276" t="str">
            <v>CT</v>
          </cell>
          <cell r="J276"/>
          <cell r="CG276" t="str">
            <v>Not in Prior Year's LRP file</v>
          </cell>
          <cell r="CH276" t="str">
            <v>PTF</v>
          </cell>
        </row>
        <row r="277">
          <cell r="B277" t="str">
            <v>CT</v>
          </cell>
          <cell r="J277"/>
          <cell r="CG277" t="str">
            <v>Not in Prior Year's LRP file</v>
          </cell>
          <cell r="CH277" t="str">
            <v>PTF</v>
          </cell>
        </row>
        <row r="278">
          <cell r="B278" t="str">
            <v>CT</v>
          </cell>
          <cell r="J278"/>
          <cell r="CG278" t="str">
            <v>Not in Prior Year's LRP file</v>
          </cell>
          <cell r="CH278" t="str">
            <v>PTF</v>
          </cell>
        </row>
        <row r="279">
          <cell r="B279" t="str">
            <v>CT</v>
          </cell>
          <cell r="J279"/>
          <cell r="CG279" t="str">
            <v>Not in Prior Year's LRP file</v>
          </cell>
          <cell r="CH279" t="str">
            <v>PTF</v>
          </cell>
        </row>
        <row r="280">
          <cell r="B280" t="str">
            <v>CT</v>
          </cell>
          <cell r="J280"/>
          <cell r="CG280" t="str">
            <v>Not in Prior Year's LRP file</v>
          </cell>
          <cell r="CH280" t="str">
            <v>PTF</v>
          </cell>
        </row>
        <row r="281">
          <cell r="B281" t="str">
            <v>CT</v>
          </cell>
          <cell r="J281"/>
          <cell r="CG281" t="str">
            <v>Not in Prior Year's LRP file</v>
          </cell>
          <cell r="CH281" t="str">
            <v>PTF</v>
          </cell>
        </row>
        <row r="282">
          <cell r="B282" t="str">
            <v>CT</v>
          </cell>
          <cell r="J282"/>
          <cell r="CG282" t="str">
            <v>Not in Prior Year's LRP file</v>
          </cell>
          <cell r="CH282" t="str">
            <v>PTF</v>
          </cell>
        </row>
        <row r="283">
          <cell r="B283" t="str">
            <v>CT</v>
          </cell>
          <cell r="J283"/>
          <cell r="CG283" t="str">
            <v>CEII</v>
          </cell>
          <cell r="CH283" t="str">
            <v>PTF</v>
          </cell>
        </row>
        <row r="284">
          <cell r="B284" t="str">
            <v>CT</v>
          </cell>
          <cell r="J284" t="str">
            <v>Line Structure Replacements &amp; OPGW</v>
          </cell>
          <cell r="CG284" t="str">
            <v>N/A</v>
          </cell>
          <cell r="CH284" t="str">
            <v>Non-PTF</v>
          </cell>
        </row>
        <row r="285">
          <cell r="B285" t="str">
            <v>CT</v>
          </cell>
          <cell r="J285"/>
          <cell r="CG285" t="str">
            <v>ACL-262</v>
          </cell>
          <cell r="CH285" t="str">
            <v>PTF</v>
          </cell>
        </row>
        <row r="286">
          <cell r="B286" t="str">
            <v>CT</v>
          </cell>
          <cell r="J286"/>
          <cell r="CG286" t="str">
            <v>ACL-241</v>
          </cell>
          <cell r="CH286" t="str">
            <v>PTF</v>
          </cell>
        </row>
        <row r="287">
          <cell r="B287" t="str">
            <v>CT</v>
          </cell>
          <cell r="J287"/>
          <cell r="CG287" t="str">
            <v>Not in Prior Year's LRP file</v>
          </cell>
          <cell r="CH287" t="str">
            <v>PTF</v>
          </cell>
        </row>
        <row r="288">
          <cell r="B288" t="str">
            <v>CT</v>
          </cell>
          <cell r="J288"/>
          <cell r="CG288" t="str">
            <v>Not in Prior Year's LRP file</v>
          </cell>
          <cell r="CH288" t="str">
            <v>PTF</v>
          </cell>
        </row>
        <row r="289">
          <cell r="B289" t="str">
            <v>CT</v>
          </cell>
          <cell r="J289"/>
          <cell r="CG289" t="str">
            <v>Not in Prior Year's LRP file</v>
          </cell>
          <cell r="CH289" t="str">
            <v>PTF</v>
          </cell>
        </row>
        <row r="290">
          <cell r="B290" t="str">
            <v>CT</v>
          </cell>
          <cell r="J290"/>
          <cell r="CG290" t="str">
            <v>Not in Prior Year's LRP file</v>
          </cell>
          <cell r="CH290" t="str">
            <v>PTF</v>
          </cell>
        </row>
        <row r="291">
          <cell r="B291" t="str">
            <v>CT</v>
          </cell>
          <cell r="J291"/>
          <cell r="CG291" t="str">
            <v>Not in Prior Year's LRP file</v>
          </cell>
          <cell r="CH291" t="str">
            <v>PTF</v>
          </cell>
        </row>
        <row r="292">
          <cell r="B292" t="str">
            <v>CT</v>
          </cell>
          <cell r="J292"/>
          <cell r="CG292" t="str">
            <v>Not in Prior Year's LRP file</v>
          </cell>
          <cell r="CH292" t="str">
            <v>PTF</v>
          </cell>
        </row>
        <row r="293">
          <cell r="B293" t="str">
            <v>CT</v>
          </cell>
          <cell r="J293"/>
          <cell r="CG293" t="str">
            <v>Not in Prior Year's LRP file</v>
          </cell>
          <cell r="CH293" t="str">
            <v>PTF</v>
          </cell>
          <cell r="CI293"/>
        </row>
        <row r="294">
          <cell r="B294" t="str">
            <v>CT</v>
          </cell>
          <cell r="J294"/>
          <cell r="CG294" t="str">
            <v>Not in Prior Year's LRP file</v>
          </cell>
          <cell r="CH294" t="str">
            <v>PTF</v>
          </cell>
        </row>
        <row r="295">
          <cell r="B295" t="str">
            <v>CT</v>
          </cell>
          <cell r="J295"/>
          <cell r="CG295" t="str">
            <v>Not in Prior Year's LRP file</v>
          </cell>
          <cell r="CH295" t="str">
            <v>PTF</v>
          </cell>
        </row>
        <row r="296">
          <cell r="B296" t="str">
            <v>CT</v>
          </cell>
          <cell r="J296"/>
          <cell r="CG296" t="str">
            <v>Not in Prior Year's LRP file</v>
          </cell>
          <cell r="CH296" t="str">
            <v>PTF</v>
          </cell>
        </row>
        <row r="297">
          <cell r="B297" t="str">
            <v>CT</v>
          </cell>
          <cell r="J297"/>
          <cell r="CG297" t="str">
            <v>Not in Prior Year's LRP file</v>
          </cell>
          <cell r="CH297" t="str">
            <v>PTF</v>
          </cell>
        </row>
        <row r="298">
          <cell r="B298" t="str">
            <v>CT</v>
          </cell>
          <cell r="J298"/>
          <cell r="CG298" t="str">
            <v>Not in Prior Year's LRP file</v>
          </cell>
          <cell r="CH298" t="str">
            <v>PTF</v>
          </cell>
        </row>
        <row r="299">
          <cell r="B299" t="str">
            <v>CT</v>
          </cell>
          <cell r="J299"/>
          <cell r="CG299" t="str">
            <v>Not in Prior Year's LRP file</v>
          </cell>
          <cell r="CH299" t="str">
            <v>PTF</v>
          </cell>
        </row>
        <row r="300">
          <cell r="B300" t="str">
            <v>CT</v>
          </cell>
          <cell r="J300"/>
          <cell r="CG300" t="str">
            <v>Not in Prior Year's LRP file</v>
          </cell>
          <cell r="CH300" t="str">
            <v>PTF</v>
          </cell>
          <cell r="CI300"/>
        </row>
        <row r="301">
          <cell r="B301" t="str">
            <v>CT</v>
          </cell>
          <cell r="J301"/>
          <cell r="CG301" t="str">
            <v>Not in Prior Year's LRP file</v>
          </cell>
          <cell r="CH301" t="str">
            <v>PTF</v>
          </cell>
        </row>
        <row r="302">
          <cell r="B302" t="str">
            <v>CT</v>
          </cell>
          <cell r="J302"/>
          <cell r="CG302" t="str">
            <v>Not in Prior Year's LRP file</v>
          </cell>
          <cell r="CH302" t="str">
            <v>PTF</v>
          </cell>
        </row>
        <row r="303">
          <cell r="B303" t="str">
            <v>CT</v>
          </cell>
          <cell r="J303"/>
          <cell r="CG303" t="str">
            <v>N/A</v>
          </cell>
          <cell r="CH303" t="str">
            <v>PTF</v>
          </cell>
        </row>
        <row r="304">
          <cell r="B304" t="str">
            <v>CT</v>
          </cell>
          <cell r="J304"/>
          <cell r="CG304" t="str">
            <v>N/A</v>
          </cell>
          <cell r="CH304" t="str">
            <v>PTF</v>
          </cell>
        </row>
        <row r="305">
          <cell r="B305" t="str">
            <v>CT</v>
          </cell>
          <cell r="J305"/>
          <cell r="CG305" t="str">
            <v>Not in Prior Year's LRP file</v>
          </cell>
          <cell r="CH305" t="str">
            <v>PTF</v>
          </cell>
        </row>
        <row r="306">
          <cell r="B306" t="str">
            <v>CT</v>
          </cell>
          <cell r="J306"/>
          <cell r="CG306" t="str">
            <v>Not in JG's spring '21 File</v>
          </cell>
          <cell r="CH306" t="str">
            <v>PTF</v>
          </cell>
        </row>
        <row r="307">
          <cell r="B307" t="str">
            <v>CT</v>
          </cell>
          <cell r="J307"/>
          <cell r="CG307" t="str">
            <v>N/A</v>
          </cell>
          <cell r="CH307" t="str">
            <v>PTF</v>
          </cell>
        </row>
        <row r="308">
          <cell r="B308" t="str">
            <v>CT</v>
          </cell>
          <cell r="J308"/>
          <cell r="CG308" t="str">
            <v>Not in Prior Year's LRP file</v>
          </cell>
          <cell r="CH308" t="str">
            <v>PTF</v>
          </cell>
        </row>
        <row r="309">
          <cell r="B309" t="str">
            <v>CT</v>
          </cell>
          <cell r="J309"/>
          <cell r="CG309" t="str">
            <v>N/A</v>
          </cell>
          <cell r="CH309" t="str">
            <v>PTF</v>
          </cell>
        </row>
        <row r="310">
          <cell r="B310" t="str">
            <v>CT</v>
          </cell>
          <cell r="J310"/>
          <cell r="CG310" t="str">
            <v>Not in Prior Year's LRP file</v>
          </cell>
          <cell r="CH310" t="str">
            <v>PTF</v>
          </cell>
        </row>
        <row r="311">
          <cell r="B311" t="str">
            <v>CT</v>
          </cell>
          <cell r="J311"/>
          <cell r="CG311" t="str">
            <v>Not in Prior Year's LRP file</v>
          </cell>
          <cell r="CH311" t="str">
            <v>PTF</v>
          </cell>
        </row>
        <row r="312">
          <cell r="B312" t="str">
            <v>CT</v>
          </cell>
          <cell r="J312"/>
          <cell r="CG312" t="str">
            <v>Not in Prior Year's LRP file</v>
          </cell>
          <cell r="CH312" t="str">
            <v>PTF</v>
          </cell>
        </row>
        <row r="313">
          <cell r="B313" t="str">
            <v>CT</v>
          </cell>
          <cell r="J313"/>
          <cell r="CG313" t="str">
            <v>Not in Prior Year's LRP file</v>
          </cell>
          <cell r="CH313" t="str">
            <v>PTF</v>
          </cell>
        </row>
        <row r="314">
          <cell r="B314" t="str">
            <v>CT</v>
          </cell>
          <cell r="J314"/>
          <cell r="CG314" t="str">
            <v>Not in Prior Year's LRP file</v>
          </cell>
          <cell r="CH314" t="str">
            <v>PTF</v>
          </cell>
        </row>
        <row r="315">
          <cell r="B315" t="str">
            <v>CT</v>
          </cell>
          <cell r="J315" t="str">
            <v>Line Structure Replacements &amp; OPGW</v>
          </cell>
          <cell r="CG315" t="str">
            <v>Not in Prior Year's LRP file</v>
          </cell>
          <cell r="CH315" t="str">
            <v>non-PTF</v>
          </cell>
        </row>
        <row r="316">
          <cell r="B316" t="str">
            <v>CT</v>
          </cell>
          <cell r="J316"/>
          <cell r="CG316" t="str">
            <v>Not in Prior Year's LRP file</v>
          </cell>
          <cell r="CH316" t="str">
            <v>PTF</v>
          </cell>
        </row>
        <row r="317">
          <cell r="B317" t="str">
            <v>CT</v>
          </cell>
          <cell r="J317"/>
          <cell r="CG317" t="str">
            <v>Not in JG's spring '21 File</v>
          </cell>
          <cell r="CH317" t="str">
            <v>PTF</v>
          </cell>
        </row>
        <row r="318">
          <cell r="B318" t="str">
            <v>CT</v>
          </cell>
          <cell r="J318"/>
          <cell r="CG318" t="str">
            <v>Not in Prior Year's LRP file</v>
          </cell>
          <cell r="CH318" t="str">
            <v>PTF</v>
          </cell>
        </row>
        <row r="319">
          <cell r="B319" t="str">
            <v>CT</v>
          </cell>
          <cell r="J319"/>
          <cell r="CG319" t="str">
            <v>N/A</v>
          </cell>
          <cell r="CH319" t="str">
            <v>PTF</v>
          </cell>
        </row>
        <row r="320">
          <cell r="B320" t="str">
            <v>CT</v>
          </cell>
          <cell r="J320"/>
          <cell r="CG320" t="str">
            <v>ACL-210</v>
          </cell>
          <cell r="CH320" t="str">
            <v>PTF</v>
          </cell>
        </row>
        <row r="321">
          <cell r="B321" t="str">
            <v>CT</v>
          </cell>
          <cell r="J321"/>
          <cell r="CG321" t="str">
            <v>N/A</v>
          </cell>
          <cell r="CH321" t="str">
            <v>PTF</v>
          </cell>
        </row>
        <row r="322">
          <cell r="B322" t="str">
            <v>CT</v>
          </cell>
          <cell r="J322"/>
          <cell r="CG322" t="str">
            <v>Not in Prior Year's LRP file</v>
          </cell>
          <cell r="CH322" t="str">
            <v>PTF</v>
          </cell>
        </row>
        <row r="323">
          <cell r="B323" t="str">
            <v>CT</v>
          </cell>
          <cell r="J323"/>
          <cell r="CG323" t="str">
            <v>N/A</v>
          </cell>
          <cell r="CH323" t="str">
            <v>PTF</v>
          </cell>
        </row>
        <row r="324">
          <cell r="B324" t="str">
            <v>CT</v>
          </cell>
          <cell r="J324"/>
          <cell r="CG324" t="str">
            <v>ACL-166</v>
          </cell>
          <cell r="CH324" t="str">
            <v>PTF</v>
          </cell>
        </row>
        <row r="325">
          <cell r="B325" t="str">
            <v>CT</v>
          </cell>
          <cell r="J325"/>
          <cell r="CG325" t="str">
            <v>Not in Prior Year's LRP file</v>
          </cell>
          <cell r="CH325" t="str">
            <v>PTF</v>
          </cell>
        </row>
        <row r="326">
          <cell r="B326" t="str">
            <v>CT</v>
          </cell>
          <cell r="J326"/>
          <cell r="CG326" t="str">
            <v>Not in Prior Year's LRP file</v>
          </cell>
          <cell r="CH326" t="str">
            <v>PTF</v>
          </cell>
        </row>
        <row r="327">
          <cell r="B327" t="str">
            <v>CT</v>
          </cell>
          <cell r="J327"/>
          <cell r="CG327" t="str">
            <v>N/A</v>
          </cell>
          <cell r="CH327" t="str">
            <v>PTF</v>
          </cell>
        </row>
        <row r="328">
          <cell r="B328" t="str">
            <v>CT</v>
          </cell>
          <cell r="J328"/>
          <cell r="CG328" t="str">
            <v>N/A</v>
          </cell>
          <cell r="CH328" t="str">
            <v>PTF</v>
          </cell>
        </row>
        <row r="329">
          <cell r="B329" t="str">
            <v>CT</v>
          </cell>
          <cell r="J329"/>
          <cell r="CG329" t="str">
            <v>N/A</v>
          </cell>
          <cell r="CH329" t="str">
            <v>PTF</v>
          </cell>
        </row>
        <row r="330">
          <cell r="B330" t="str">
            <v>CT</v>
          </cell>
          <cell r="J330"/>
          <cell r="CG330" t="str">
            <v>N/A</v>
          </cell>
          <cell r="CH330" t="str">
            <v>PTF</v>
          </cell>
        </row>
        <row r="331">
          <cell r="B331" t="str">
            <v>CT</v>
          </cell>
          <cell r="J331"/>
          <cell r="CG331" t="str">
            <v>Not in Prior Year's LRP file</v>
          </cell>
          <cell r="CH331" t="str">
            <v>PTF</v>
          </cell>
        </row>
        <row r="332">
          <cell r="B332" t="str">
            <v>CT</v>
          </cell>
          <cell r="J332"/>
          <cell r="CG332" t="str">
            <v>ACL-222</v>
          </cell>
          <cell r="CH332" t="str">
            <v>PTF</v>
          </cell>
        </row>
        <row r="333">
          <cell r="B333" t="str">
            <v>CT</v>
          </cell>
          <cell r="J333"/>
          <cell r="CG333" t="str">
            <v>N/A</v>
          </cell>
          <cell r="CH333" t="str">
            <v>PTF</v>
          </cell>
        </row>
        <row r="334">
          <cell r="B334" t="str">
            <v>CT</v>
          </cell>
          <cell r="J334"/>
          <cell r="CG334" t="str">
            <v>ACL-224</v>
          </cell>
          <cell r="CH334" t="str">
            <v>PTF</v>
          </cell>
        </row>
        <row r="335">
          <cell r="B335" t="str">
            <v>CT</v>
          </cell>
          <cell r="J335"/>
          <cell r="CG335" t="str">
            <v>ACL-242</v>
          </cell>
          <cell r="CH335" t="str">
            <v>PTF</v>
          </cell>
        </row>
        <row r="336">
          <cell r="B336" t="str">
            <v>CT</v>
          </cell>
          <cell r="J336"/>
          <cell r="CG336" t="str">
            <v>N/A</v>
          </cell>
          <cell r="CH336" t="str">
            <v>PTF</v>
          </cell>
        </row>
        <row r="337">
          <cell r="B337" t="str">
            <v>CT</v>
          </cell>
          <cell r="J337"/>
          <cell r="CG337">
            <v>1607</v>
          </cell>
          <cell r="CH337" t="str">
            <v>PTF</v>
          </cell>
        </row>
        <row r="338">
          <cell r="B338" t="str">
            <v>CT</v>
          </cell>
          <cell r="J338"/>
          <cell r="CG338" t="str">
            <v>N/A</v>
          </cell>
          <cell r="CH338" t="str">
            <v>PTF</v>
          </cell>
        </row>
        <row r="339">
          <cell r="B339" t="str">
            <v>CT</v>
          </cell>
          <cell r="J339"/>
          <cell r="CG339" t="str">
            <v>N/A</v>
          </cell>
          <cell r="CH339" t="str">
            <v>PTF</v>
          </cell>
        </row>
        <row r="340">
          <cell r="B340" t="str">
            <v>CT</v>
          </cell>
          <cell r="J340"/>
          <cell r="CG340" t="str">
            <v>ACL-81</v>
          </cell>
          <cell r="CH340" t="str">
            <v>PTF</v>
          </cell>
        </row>
        <row r="341">
          <cell r="B341" t="str">
            <v>CT</v>
          </cell>
          <cell r="J341"/>
          <cell r="CG341" t="str">
            <v>Not in Prior Year's LRP file</v>
          </cell>
          <cell r="CH341" t="str">
            <v>PTF</v>
          </cell>
        </row>
        <row r="342">
          <cell r="B342" t="str">
            <v>CT</v>
          </cell>
          <cell r="J342"/>
          <cell r="CG342" t="str">
            <v>N/A</v>
          </cell>
          <cell r="CH342" t="str">
            <v>PTF</v>
          </cell>
        </row>
        <row r="343">
          <cell r="B343" t="str">
            <v>CT</v>
          </cell>
          <cell r="J343"/>
          <cell r="CG343" t="str">
            <v>ACL-120</v>
          </cell>
          <cell r="CH343" t="str">
            <v>PTF</v>
          </cell>
        </row>
        <row r="344">
          <cell r="B344" t="str">
            <v>CT</v>
          </cell>
          <cell r="J344"/>
          <cell r="CG344" t="str">
            <v>Not in JG's spring '21 File</v>
          </cell>
          <cell r="CH344" t="str">
            <v>PTF</v>
          </cell>
        </row>
        <row r="345">
          <cell r="B345" t="str">
            <v>CT</v>
          </cell>
          <cell r="J345"/>
          <cell r="CG345" t="str">
            <v>ACL-223</v>
          </cell>
          <cell r="CH345" t="str">
            <v>PTF</v>
          </cell>
        </row>
        <row r="346">
          <cell r="B346" t="str">
            <v>CT</v>
          </cell>
          <cell r="J346"/>
          <cell r="CG346" t="str">
            <v>Not in Prior Year's LRP file</v>
          </cell>
          <cell r="CH346" t="str">
            <v>PTF</v>
          </cell>
        </row>
        <row r="347">
          <cell r="B347" t="str">
            <v>CT</v>
          </cell>
          <cell r="J347" t="str">
            <v>Line Structure Replacements &amp; OPGW</v>
          </cell>
          <cell r="CG347" t="str">
            <v>LSP</v>
          </cell>
          <cell r="CH347" t="str">
            <v>Non-PTF</v>
          </cell>
        </row>
        <row r="348">
          <cell r="B348" t="str">
            <v>CT</v>
          </cell>
          <cell r="J348"/>
          <cell r="CG348" t="str">
            <v>Not in Prior Year's LRP file</v>
          </cell>
          <cell r="CH348" t="str">
            <v>PTF</v>
          </cell>
        </row>
        <row r="349">
          <cell r="B349" t="str">
            <v>CT</v>
          </cell>
          <cell r="J349"/>
          <cell r="CG349" t="str">
            <v>ACL-173</v>
          </cell>
          <cell r="CH349" t="str">
            <v>PTF</v>
          </cell>
        </row>
        <row r="350">
          <cell r="B350" t="str">
            <v>CT</v>
          </cell>
          <cell r="J350"/>
          <cell r="CG350" t="str">
            <v>Not in Prior Year's LRP file</v>
          </cell>
          <cell r="CH350" t="str">
            <v>PTF</v>
          </cell>
        </row>
        <row r="351">
          <cell r="B351" t="str">
            <v>CT</v>
          </cell>
          <cell r="J351"/>
          <cell r="CG351" t="str">
            <v>Not in Prior Year's LRP file</v>
          </cell>
          <cell r="CH351" t="str">
            <v>PTF</v>
          </cell>
        </row>
        <row r="352">
          <cell r="B352" t="str">
            <v>CT</v>
          </cell>
          <cell r="J352"/>
          <cell r="CG352" t="str">
            <v>N/A</v>
          </cell>
          <cell r="CH352" t="str">
            <v>PTF</v>
          </cell>
        </row>
        <row r="353">
          <cell r="B353" t="str">
            <v>CT</v>
          </cell>
          <cell r="J353"/>
          <cell r="CG353" t="str">
            <v>N/A</v>
          </cell>
          <cell r="CH353" t="str">
            <v>PTF</v>
          </cell>
        </row>
        <row r="354">
          <cell r="B354" t="str">
            <v>CT</v>
          </cell>
          <cell r="J354"/>
          <cell r="CG354" t="str">
            <v>Not in Prior Year's LRP file</v>
          </cell>
          <cell r="CH354" t="str">
            <v>PTF</v>
          </cell>
        </row>
        <row r="355">
          <cell r="B355" t="str">
            <v>CT</v>
          </cell>
          <cell r="J355"/>
          <cell r="CG355" t="str">
            <v>N/A</v>
          </cell>
          <cell r="CH355" t="str">
            <v>PTF</v>
          </cell>
        </row>
        <row r="356">
          <cell r="B356" t="str">
            <v>CT</v>
          </cell>
          <cell r="J356"/>
          <cell r="CG356" t="str">
            <v>N/A</v>
          </cell>
          <cell r="CH356" t="str">
            <v>PTF</v>
          </cell>
        </row>
        <row r="357">
          <cell r="B357" t="str">
            <v>CT</v>
          </cell>
          <cell r="J357"/>
          <cell r="CG357" t="str">
            <v>N/A</v>
          </cell>
          <cell r="CH357" t="str">
            <v>PTF</v>
          </cell>
        </row>
        <row r="358">
          <cell r="B358" t="str">
            <v>CT</v>
          </cell>
          <cell r="J358"/>
          <cell r="CG358" t="str">
            <v>Not in Prior Year's LRP file</v>
          </cell>
          <cell r="CH358" t="str">
            <v>PTF</v>
          </cell>
        </row>
        <row r="359">
          <cell r="B359" t="str">
            <v>CT</v>
          </cell>
          <cell r="J359"/>
          <cell r="CG359" t="str">
            <v>N/A</v>
          </cell>
          <cell r="CH359" t="str">
            <v>PTF</v>
          </cell>
        </row>
        <row r="360">
          <cell r="B360" t="str">
            <v>CT</v>
          </cell>
          <cell r="J360"/>
          <cell r="CG360" t="str">
            <v>Not in Prior Year's LRP file</v>
          </cell>
          <cell r="CH360" t="str">
            <v>PTF</v>
          </cell>
        </row>
        <row r="361">
          <cell r="B361" t="str">
            <v>CT</v>
          </cell>
          <cell r="J361"/>
          <cell r="CG361" t="str">
            <v>ACL-229</v>
          </cell>
          <cell r="CH361" t="str">
            <v>PTF</v>
          </cell>
        </row>
        <row r="362">
          <cell r="B362" t="str">
            <v>CT</v>
          </cell>
          <cell r="J362"/>
          <cell r="CG362" t="str">
            <v>ACL-218</v>
          </cell>
          <cell r="CH362" t="str">
            <v>PTF</v>
          </cell>
        </row>
        <row r="363">
          <cell r="B363" t="str">
            <v>CT</v>
          </cell>
          <cell r="J363"/>
          <cell r="CG363" t="str">
            <v>N/A</v>
          </cell>
          <cell r="CH363" t="str">
            <v>PTF</v>
          </cell>
        </row>
        <row r="364">
          <cell r="B364" t="str">
            <v>CT</v>
          </cell>
          <cell r="J364"/>
          <cell r="CG364" t="str">
            <v>Not in Prior Year's LRP file</v>
          </cell>
          <cell r="CH364" t="str">
            <v>PTF</v>
          </cell>
        </row>
        <row r="365">
          <cell r="B365" t="str">
            <v>CT</v>
          </cell>
          <cell r="J365"/>
          <cell r="CG365" t="str">
            <v>N/A</v>
          </cell>
          <cell r="CH365" t="str">
            <v>PTF</v>
          </cell>
        </row>
        <row r="366">
          <cell r="B366" t="str">
            <v>CT</v>
          </cell>
          <cell r="J366"/>
          <cell r="CG366" t="str">
            <v>N/A</v>
          </cell>
          <cell r="CH366" t="str">
            <v>PTF</v>
          </cell>
        </row>
        <row r="367">
          <cell r="B367" t="str">
            <v>CT</v>
          </cell>
          <cell r="J367"/>
          <cell r="CG367" t="str">
            <v>Not in Prior Year's LRP file</v>
          </cell>
          <cell r="CH367" t="str">
            <v>PTF</v>
          </cell>
        </row>
        <row r="368">
          <cell r="B368" t="str">
            <v>CT</v>
          </cell>
          <cell r="J368"/>
          <cell r="CG368" t="str">
            <v>Not in Prior Year's LRP file</v>
          </cell>
          <cell r="CH368" t="str">
            <v>PTF</v>
          </cell>
        </row>
        <row r="369">
          <cell r="B369" t="str">
            <v>CT</v>
          </cell>
          <cell r="J369"/>
          <cell r="CG369" t="str">
            <v>ACL-77</v>
          </cell>
          <cell r="CH369" t="str">
            <v>PTF</v>
          </cell>
        </row>
        <row r="370">
          <cell r="B370" t="str">
            <v>CT</v>
          </cell>
          <cell r="J370"/>
          <cell r="CG370" t="str">
            <v>ACL-134</v>
          </cell>
          <cell r="CH370" t="str">
            <v>PTF</v>
          </cell>
        </row>
        <row r="371">
          <cell r="B371" t="str">
            <v>CT</v>
          </cell>
          <cell r="J371"/>
          <cell r="CG371">
            <v>1590</v>
          </cell>
          <cell r="CH371" t="str">
            <v>PTF</v>
          </cell>
        </row>
        <row r="372">
          <cell r="B372" t="str">
            <v>CT</v>
          </cell>
          <cell r="J372"/>
          <cell r="CG372" t="str">
            <v>ACL-215</v>
          </cell>
          <cell r="CH372" t="str">
            <v>PTF</v>
          </cell>
        </row>
        <row r="373">
          <cell r="B373" t="str">
            <v>CT</v>
          </cell>
          <cell r="J373"/>
          <cell r="CG373" t="str">
            <v>Not in Prior Year's LRP file</v>
          </cell>
          <cell r="CH373" t="str">
            <v>PTF</v>
          </cell>
        </row>
        <row r="374">
          <cell r="B374" t="str">
            <v>CT</v>
          </cell>
          <cell r="J374"/>
          <cell r="CG374" t="str">
            <v>Not in Prior Year's LRP file</v>
          </cell>
          <cell r="CH374" t="str">
            <v>PTF</v>
          </cell>
        </row>
        <row r="375">
          <cell r="B375" t="str">
            <v>CT</v>
          </cell>
          <cell r="J375"/>
          <cell r="CG375" t="str">
            <v>Not in Prior Year's LRP file</v>
          </cell>
          <cell r="CH375" t="str">
            <v>PTF</v>
          </cell>
        </row>
        <row r="376">
          <cell r="B376" t="str">
            <v>CT</v>
          </cell>
          <cell r="J376" t="str">
            <v>Line Structure Replacements &amp; OPGW</v>
          </cell>
          <cell r="CG376" t="str">
            <v>Not in Prior Year's LRP file</v>
          </cell>
          <cell r="CH376" t="str">
            <v>non-PTF</v>
          </cell>
        </row>
        <row r="377">
          <cell r="B377" t="str">
            <v>CT</v>
          </cell>
          <cell r="J377"/>
          <cell r="CG377" t="str">
            <v>Not in JG's spring '21 File</v>
          </cell>
          <cell r="CH377" t="str">
            <v>PTF</v>
          </cell>
        </row>
        <row r="378">
          <cell r="B378" t="str">
            <v>CT</v>
          </cell>
          <cell r="J378"/>
          <cell r="CG378" t="str">
            <v>N/A</v>
          </cell>
          <cell r="CH378" t="str">
            <v>PTF</v>
          </cell>
        </row>
        <row r="379">
          <cell r="B379" t="str">
            <v>CT</v>
          </cell>
          <cell r="J379"/>
          <cell r="CG379" t="str">
            <v>Not in JG's spring '21 File</v>
          </cell>
          <cell r="CH379" t="str">
            <v>PTF</v>
          </cell>
        </row>
        <row r="380">
          <cell r="B380" t="str">
            <v>CT</v>
          </cell>
          <cell r="J380"/>
          <cell r="CG380" t="str">
            <v>N/A</v>
          </cell>
          <cell r="CH380" t="str">
            <v>PTF</v>
          </cell>
        </row>
        <row r="381">
          <cell r="B381" t="str">
            <v>CT</v>
          </cell>
          <cell r="J381"/>
          <cell r="CG381" t="str">
            <v>N/A</v>
          </cell>
          <cell r="CH381" t="str">
            <v>PTF</v>
          </cell>
        </row>
        <row r="382">
          <cell r="B382" t="str">
            <v>CT</v>
          </cell>
          <cell r="J382"/>
          <cell r="CG382" t="str">
            <v>Not in Prior Year's LRP file</v>
          </cell>
          <cell r="CH382" t="str">
            <v>PTF</v>
          </cell>
          <cell r="CI382"/>
        </row>
        <row r="383">
          <cell r="B383" t="str">
            <v>CT</v>
          </cell>
          <cell r="J383"/>
          <cell r="CG383" t="str">
            <v>Not in Prior Year's LRP file</v>
          </cell>
          <cell r="CH383" t="str">
            <v>PTF</v>
          </cell>
          <cell r="CI383"/>
        </row>
        <row r="384">
          <cell r="B384" t="str">
            <v>CT</v>
          </cell>
          <cell r="J384"/>
          <cell r="CG384" t="str">
            <v>Not in Prior Year's LRP file</v>
          </cell>
          <cell r="CH384" t="str">
            <v>PTF</v>
          </cell>
          <cell r="CI384"/>
        </row>
        <row r="385">
          <cell r="B385" t="str">
            <v>CT</v>
          </cell>
          <cell r="J385"/>
          <cell r="CG385" t="str">
            <v>N/A</v>
          </cell>
          <cell r="CH385" t="str">
            <v>PTF</v>
          </cell>
          <cell r="CI385"/>
        </row>
        <row r="386">
          <cell r="B386" t="str">
            <v>CT</v>
          </cell>
          <cell r="J386"/>
          <cell r="CG386" t="str">
            <v>ACL-139</v>
          </cell>
          <cell r="CH386" t="str">
            <v>PTF</v>
          </cell>
          <cell r="CI386"/>
        </row>
        <row r="387">
          <cell r="B387" t="str">
            <v>CT</v>
          </cell>
          <cell r="J387"/>
          <cell r="CG387" t="str">
            <v>ACL-163</v>
          </cell>
          <cell r="CH387" t="str">
            <v>PTF</v>
          </cell>
          <cell r="CI387"/>
        </row>
        <row r="388">
          <cell r="B388" t="str">
            <v>CT</v>
          </cell>
          <cell r="J388"/>
          <cell r="CG388" t="str">
            <v>ACL-130</v>
          </cell>
          <cell r="CH388" t="str">
            <v>PTF</v>
          </cell>
          <cell r="CI388"/>
        </row>
        <row r="389">
          <cell r="B389" t="str">
            <v>CT</v>
          </cell>
          <cell r="J389"/>
          <cell r="CG389" t="str">
            <v>ACL-165</v>
          </cell>
          <cell r="CH389" t="str">
            <v>PTF</v>
          </cell>
          <cell r="CI389"/>
        </row>
        <row r="390">
          <cell r="B390" t="str">
            <v>CT</v>
          </cell>
          <cell r="J390"/>
          <cell r="CG390" t="str">
            <v>ACL-134</v>
          </cell>
          <cell r="CH390" t="str">
            <v>PTF</v>
          </cell>
          <cell r="CI390"/>
        </row>
        <row r="391">
          <cell r="B391" t="str">
            <v>CT</v>
          </cell>
          <cell r="J391"/>
          <cell r="CG391" t="str">
            <v>Not in Prior Year's LRP file</v>
          </cell>
          <cell r="CH391" t="str">
            <v>PTF</v>
          </cell>
          <cell r="CI391"/>
        </row>
        <row r="392">
          <cell r="B392" t="str">
            <v>CT</v>
          </cell>
          <cell r="J392"/>
          <cell r="CG392" t="str">
            <v>Not in Prior Year's LRP file</v>
          </cell>
          <cell r="CH392" t="str">
            <v>PTF</v>
          </cell>
          <cell r="CI392"/>
        </row>
        <row r="393">
          <cell r="B393" t="str">
            <v>CT</v>
          </cell>
          <cell r="J393"/>
          <cell r="CG393" t="str">
            <v>N/A</v>
          </cell>
          <cell r="CH393" t="str">
            <v>PTF</v>
          </cell>
          <cell r="CI393"/>
        </row>
        <row r="394">
          <cell r="B394" t="str">
            <v>CT</v>
          </cell>
          <cell r="J394"/>
          <cell r="CG394" t="str">
            <v>N/A</v>
          </cell>
          <cell r="CH394" t="str">
            <v>PTF</v>
          </cell>
          <cell r="CI394"/>
        </row>
        <row r="395">
          <cell r="B395" t="str">
            <v>CT</v>
          </cell>
          <cell r="J395"/>
          <cell r="CG395" t="str">
            <v>N/A</v>
          </cell>
          <cell r="CH395" t="str">
            <v>PTF</v>
          </cell>
          <cell r="CI395"/>
        </row>
        <row r="396">
          <cell r="B396" t="str">
            <v>CT</v>
          </cell>
          <cell r="J396"/>
          <cell r="CG396" t="str">
            <v>Not in JG's spring '21 File</v>
          </cell>
          <cell r="CH396" t="str">
            <v>PTF</v>
          </cell>
          <cell r="CI396"/>
        </row>
        <row r="397">
          <cell r="B397" t="str">
            <v>CT</v>
          </cell>
          <cell r="J397"/>
          <cell r="CG397" t="str">
            <v>Not in Prior Year's LRP file</v>
          </cell>
          <cell r="CH397" t="str">
            <v>PTF</v>
          </cell>
          <cell r="CI397"/>
        </row>
        <row r="398">
          <cell r="B398" t="str">
            <v>CT</v>
          </cell>
          <cell r="J398"/>
          <cell r="CG398" t="str">
            <v>Not in Prior Year's LRP file</v>
          </cell>
          <cell r="CH398" t="str">
            <v>PTF</v>
          </cell>
          <cell r="CI398"/>
        </row>
        <row r="399">
          <cell r="B399" t="str">
            <v>CT</v>
          </cell>
          <cell r="J399"/>
          <cell r="CG399" t="str">
            <v>Not in Prior Year's LRP file</v>
          </cell>
          <cell r="CH399" t="str">
            <v>PTF</v>
          </cell>
          <cell r="CI399"/>
        </row>
        <row r="400">
          <cell r="B400" t="str">
            <v>CT</v>
          </cell>
          <cell r="J400"/>
          <cell r="CG400" t="str">
            <v>Not in Prior Year's LRP file</v>
          </cell>
          <cell r="CH400" t="str">
            <v>PTF</v>
          </cell>
          <cell r="CI400"/>
        </row>
        <row r="401">
          <cell r="B401" t="str">
            <v>CT</v>
          </cell>
          <cell r="J401"/>
          <cell r="CG401" t="str">
            <v>Not in Prior Year's LRP file</v>
          </cell>
          <cell r="CH401" t="str">
            <v>PTF</v>
          </cell>
          <cell r="CI401"/>
        </row>
        <row r="402">
          <cell r="B402" t="str">
            <v>CT</v>
          </cell>
          <cell r="J402"/>
          <cell r="CG402" t="str">
            <v>Not in Prior Year's LRP file</v>
          </cell>
          <cell r="CH402" t="str">
            <v>PTF</v>
          </cell>
          <cell r="CI402"/>
        </row>
        <row r="403">
          <cell r="B403" t="str">
            <v>CT</v>
          </cell>
          <cell r="J403"/>
          <cell r="CG403" t="str">
            <v>Not in Prior Year's LRP file</v>
          </cell>
          <cell r="CH403" t="str">
            <v>PTF</v>
          </cell>
          <cell r="CI403"/>
        </row>
        <row r="404">
          <cell r="B404" t="str">
            <v>CT</v>
          </cell>
          <cell r="J404"/>
          <cell r="CG404" t="str">
            <v>Not in Prior Year's LRP file</v>
          </cell>
          <cell r="CH404" t="str">
            <v>PTF</v>
          </cell>
          <cell r="CI404"/>
        </row>
        <row r="405">
          <cell r="B405" t="str">
            <v>CT</v>
          </cell>
          <cell r="J405" t="str">
            <v>Line Structure Replacements &amp; OPGW</v>
          </cell>
          <cell r="CG405" t="str">
            <v>Not in Prior Year's LRP file</v>
          </cell>
          <cell r="CH405" t="str">
            <v>non-PTF</v>
          </cell>
          <cell r="CI405"/>
        </row>
        <row r="406">
          <cell r="B406" t="str">
            <v>CT</v>
          </cell>
          <cell r="J406"/>
          <cell r="CG406" t="str">
            <v>Not in Prior Year's LRP file</v>
          </cell>
          <cell r="CH406" t="str">
            <v>PTF</v>
          </cell>
          <cell r="CI406"/>
        </row>
        <row r="407">
          <cell r="B407" t="str">
            <v>CT</v>
          </cell>
          <cell r="J407"/>
          <cell r="CG407" t="str">
            <v>Not in Prior Year's LRP file</v>
          </cell>
          <cell r="CH407" t="str">
            <v>PTF</v>
          </cell>
          <cell r="CI407"/>
        </row>
        <row r="408">
          <cell r="B408" t="str">
            <v>CT</v>
          </cell>
          <cell r="J408"/>
          <cell r="CG408" t="str">
            <v>Not in Prior Year's LRP file</v>
          </cell>
          <cell r="CH408" t="str">
            <v>PTF</v>
          </cell>
          <cell r="CI408"/>
        </row>
        <row r="409">
          <cell r="B409" t="str">
            <v>CT</v>
          </cell>
          <cell r="J409"/>
          <cell r="CG409" t="str">
            <v>Not in Prior Year's LRP file</v>
          </cell>
          <cell r="CH409" t="str">
            <v>PTF</v>
          </cell>
          <cell r="CI409"/>
        </row>
        <row r="410">
          <cell r="B410" t="str">
            <v>CT</v>
          </cell>
          <cell r="J410"/>
          <cell r="CG410" t="str">
            <v>ACL-137</v>
          </cell>
          <cell r="CH410" t="str">
            <v>PTF</v>
          </cell>
          <cell r="CI410"/>
        </row>
        <row r="411">
          <cell r="B411" t="str">
            <v>CT</v>
          </cell>
          <cell r="J411"/>
          <cell r="CG411" t="str">
            <v>Not in Prior Year's LRP file</v>
          </cell>
          <cell r="CH411" t="str">
            <v>PTF</v>
          </cell>
          <cell r="CI411"/>
        </row>
        <row r="412">
          <cell r="B412" t="str">
            <v>CT</v>
          </cell>
          <cell r="J412"/>
          <cell r="CG412" t="str">
            <v>Not in JG's spring '21 File</v>
          </cell>
          <cell r="CH412" t="str">
            <v>PTF</v>
          </cell>
          <cell r="CI412"/>
        </row>
        <row r="413">
          <cell r="B413" t="str">
            <v>CT</v>
          </cell>
          <cell r="J413"/>
          <cell r="CG413" t="str">
            <v>Not in Prior Year's LRP file</v>
          </cell>
          <cell r="CH413" t="str">
            <v>PTF</v>
          </cell>
          <cell r="CI413"/>
        </row>
        <row r="414">
          <cell r="B414" t="str">
            <v>CT</v>
          </cell>
          <cell r="J414"/>
          <cell r="CG414" t="str">
            <v>Not in Prior Year's LRP file</v>
          </cell>
          <cell r="CH414" t="str">
            <v>PTF</v>
          </cell>
          <cell r="CI414"/>
        </row>
        <row r="415">
          <cell r="B415" t="str">
            <v>CT</v>
          </cell>
          <cell r="J415"/>
          <cell r="CG415" t="str">
            <v>Not in Prior Year's LRP file</v>
          </cell>
          <cell r="CH415" t="str">
            <v>PTF</v>
          </cell>
          <cell r="CI415"/>
        </row>
        <row r="416">
          <cell r="B416" t="str">
            <v>CT</v>
          </cell>
          <cell r="J416"/>
          <cell r="CG416" t="str">
            <v>Not in Prior Year's LRP file</v>
          </cell>
          <cell r="CH416" t="str">
            <v>PTF</v>
          </cell>
          <cell r="CI416"/>
        </row>
        <row r="417">
          <cell r="B417" t="str">
            <v>CT</v>
          </cell>
          <cell r="J417"/>
          <cell r="CG417" t="str">
            <v>Not in Prior Year's LRP file</v>
          </cell>
          <cell r="CH417" t="str">
            <v>PTF</v>
          </cell>
          <cell r="CI417"/>
        </row>
        <row r="418">
          <cell r="B418" t="str">
            <v>CT</v>
          </cell>
          <cell r="J418"/>
          <cell r="CG418" t="str">
            <v>LSP</v>
          </cell>
          <cell r="CH418" t="str">
            <v>PTF</v>
          </cell>
          <cell r="CI418"/>
        </row>
        <row r="419">
          <cell r="B419" t="str">
            <v>CT</v>
          </cell>
          <cell r="J419"/>
          <cell r="CG419" t="str">
            <v>Not in JG's spring '21 File</v>
          </cell>
          <cell r="CH419" t="str">
            <v>PTF</v>
          </cell>
          <cell r="CI419"/>
        </row>
        <row r="420">
          <cell r="B420" t="str">
            <v>CT</v>
          </cell>
          <cell r="J420"/>
          <cell r="CG420" t="str">
            <v>LSP</v>
          </cell>
          <cell r="CH420" t="str">
            <v>PTF</v>
          </cell>
          <cell r="CI420"/>
        </row>
        <row r="421">
          <cell r="B421" t="str">
            <v>CT</v>
          </cell>
          <cell r="J421"/>
          <cell r="CG421" t="str">
            <v>Not in Prior Year's LRP file</v>
          </cell>
          <cell r="CH421" t="str">
            <v>PTF</v>
          </cell>
          <cell r="CI421"/>
        </row>
        <row r="422">
          <cell r="B422" t="str">
            <v>CT</v>
          </cell>
          <cell r="J422"/>
          <cell r="CG422" t="str">
            <v>N/A</v>
          </cell>
          <cell r="CH422" t="str">
            <v>PTF</v>
          </cell>
          <cell r="CI422"/>
        </row>
        <row r="423">
          <cell r="B423" t="str">
            <v>CT</v>
          </cell>
          <cell r="J423"/>
          <cell r="CG423" t="str">
            <v>Not in JG's spring '21 File</v>
          </cell>
          <cell r="CH423" t="str">
            <v>PTF</v>
          </cell>
          <cell r="CI423"/>
        </row>
        <row r="424">
          <cell r="B424" t="str">
            <v>CT</v>
          </cell>
          <cell r="J424"/>
          <cell r="CG424" t="str">
            <v>Not in JG's spring '21 File</v>
          </cell>
          <cell r="CH424" t="str">
            <v>PTF</v>
          </cell>
          <cell r="CI424"/>
        </row>
        <row r="425">
          <cell r="B425" t="str">
            <v>CT</v>
          </cell>
          <cell r="J425"/>
          <cell r="CG425" t="str">
            <v>Not in JG's spring '21 File</v>
          </cell>
          <cell r="CH425" t="str">
            <v>PTF</v>
          </cell>
          <cell r="CI425"/>
        </row>
        <row r="426">
          <cell r="B426" t="str">
            <v>CT</v>
          </cell>
          <cell r="J426"/>
          <cell r="CG426" t="str">
            <v>Not in JG's spring '21 File</v>
          </cell>
          <cell r="CH426" t="str">
            <v>PTF</v>
          </cell>
          <cell r="CI426"/>
        </row>
        <row r="427">
          <cell r="B427" t="str">
            <v>CT</v>
          </cell>
          <cell r="J427"/>
          <cell r="CG427" t="str">
            <v>LSP</v>
          </cell>
          <cell r="CH427" t="str">
            <v>PTF</v>
          </cell>
          <cell r="CI427"/>
        </row>
        <row r="428">
          <cell r="B428" t="str">
            <v>CT</v>
          </cell>
          <cell r="J428"/>
          <cell r="CG428" t="str">
            <v>Not in JG's spring '21 File</v>
          </cell>
          <cell r="CH428" t="str">
            <v>PTF</v>
          </cell>
          <cell r="CI428"/>
        </row>
        <row r="429">
          <cell r="B429" t="str">
            <v>CT</v>
          </cell>
          <cell r="J429"/>
          <cell r="CG429">
            <v>1793</v>
          </cell>
          <cell r="CH429" t="str">
            <v>PTF</v>
          </cell>
          <cell r="CI429"/>
        </row>
        <row r="430">
          <cell r="B430" t="str">
            <v>CT</v>
          </cell>
          <cell r="J430"/>
          <cell r="CG430" t="str">
            <v>Future</v>
          </cell>
          <cell r="CH430" t="str">
            <v>PTF</v>
          </cell>
          <cell r="CI430"/>
        </row>
        <row r="431">
          <cell r="B431" t="str">
            <v>CT</v>
          </cell>
          <cell r="J431"/>
          <cell r="CG431" t="str">
            <v>Not in Prior Year's LRP file</v>
          </cell>
          <cell r="CH431" t="str">
            <v>PTF</v>
          </cell>
          <cell r="CI431"/>
        </row>
        <row r="432">
          <cell r="B432" t="str">
            <v>CT</v>
          </cell>
          <cell r="J432"/>
          <cell r="CG432" t="str">
            <v>Not in JG's spring '21 File</v>
          </cell>
          <cell r="CH432" t="str">
            <v>PTF</v>
          </cell>
          <cell r="CI432"/>
        </row>
        <row r="433">
          <cell r="B433" t="str">
            <v>CT</v>
          </cell>
          <cell r="J433"/>
          <cell r="CG433" t="str">
            <v>N/A</v>
          </cell>
          <cell r="CH433" t="str">
            <v>PTF</v>
          </cell>
          <cell r="CI433"/>
        </row>
        <row r="434">
          <cell r="B434" t="str">
            <v>CT</v>
          </cell>
          <cell r="J434"/>
          <cell r="CG434" t="str">
            <v>N/A</v>
          </cell>
          <cell r="CH434" t="str">
            <v>PTF</v>
          </cell>
          <cell r="CI434"/>
        </row>
        <row r="435">
          <cell r="B435" t="str">
            <v>CT</v>
          </cell>
          <cell r="J435"/>
          <cell r="CG435" t="str">
            <v>Not in Prior Year's LRP file</v>
          </cell>
          <cell r="CH435" t="str">
            <v>PTF</v>
          </cell>
          <cell r="CI435"/>
        </row>
        <row r="436">
          <cell r="B436" t="str">
            <v>CT</v>
          </cell>
          <cell r="J436"/>
          <cell r="CG436" t="str">
            <v>Not in JG's spring '21 File</v>
          </cell>
          <cell r="CH436" t="str">
            <v>PTF</v>
          </cell>
          <cell r="CI436"/>
        </row>
        <row r="437">
          <cell r="B437" t="str">
            <v>CT</v>
          </cell>
          <cell r="J437"/>
          <cell r="CG437" t="str">
            <v>Not in JG's spring '21 File</v>
          </cell>
          <cell r="CH437" t="str">
            <v>PTF</v>
          </cell>
          <cell r="CI437"/>
        </row>
        <row r="438">
          <cell r="B438" t="str">
            <v>CT</v>
          </cell>
          <cell r="J438"/>
          <cell r="CG438" t="str">
            <v>Not in JG's spring '21 File</v>
          </cell>
          <cell r="CH438" t="str">
            <v>PTF</v>
          </cell>
          <cell r="CI438"/>
        </row>
        <row r="439">
          <cell r="B439" t="str">
            <v>CT</v>
          </cell>
          <cell r="J439"/>
          <cell r="CG439" t="str">
            <v>Not in JG's spring '21 File</v>
          </cell>
          <cell r="CH439" t="str">
            <v>PTF</v>
          </cell>
          <cell r="CI439"/>
        </row>
        <row r="440">
          <cell r="B440" t="str">
            <v>CT</v>
          </cell>
          <cell r="J440"/>
          <cell r="CG440" t="str">
            <v>Not in JG's spring '21 File</v>
          </cell>
          <cell r="CH440" t="str">
            <v>PTF</v>
          </cell>
          <cell r="CI440"/>
        </row>
        <row r="441">
          <cell r="B441" t="str">
            <v>CT</v>
          </cell>
          <cell r="J441"/>
          <cell r="CG441" t="str">
            <v>Not in JG's spring '21 File</v>
          </cell>
          <cell r="CH441" t="str">
            <v>PTF</v>
          </cell>
        </row>
        <row r="442">
          <cell r="B442" t="str">
            <v>CT</v>
          </cell>
          <cell r="J442"/>
          <cell r="CG442" t="str">
            <v>N/A</v>
          </cell>
          <cell r="CH442" t="str">
            <v>PTF</v>
          </cell>
        </row>
        <row r="443">
          <cell r="B443" t="str">
            <v>CT</v>
          </cell>
          <cell r="J443"/>
          <cell r="CG443" t="str">
            <v>N/A</v>
          </cell>
          <cell r="CH443" t="str">
            <v>PTF</v>
          </cell>
        </row>
        <row r="444">
          <cell r="B444" t="str">
            <v>CT</v>
          </cell>
          <cell r="J444"/>
          <cell r="CG444" t="str">
            <v>Not in JG's spring '21 File</v>
          </cell>
          <cell r="CH444" t="str">
            <v>PTF</v>
          </cell>
        </row>
        <row r="445">
          <cell r="B445" t="str">
            <v>CT</v>
          </cell>
          <cell r="J445"/>
          <cell r="CG445" t="str">
            <v>N/A</v>
          </cell>
          <cell r="CH445" t="str">
            <v>PTF</v>
          </cell>
        </row>
        <row r="446">
          <cell r="B446" t="str">
            <v>CT</v>
          </cell>
          <cell r="J446"/>
          <cell r="CG446" t="str">
            <v>ACL-215</v>
          </cell>
          <cell r="CH446" t="str">
            <v>PTF</v>
          </cell>
        </row>
        <row r="447">
          <cell r="B447" t="str">
            <v>CT</v>
          </cell>
          <cell r="J447"/>
          <cell r="CG447" t="str">
            <v>N/A</v>
          </cell>
          <cell r="CH447" t="str">
            <v>PTF</v>
          </cell>
        </row>
        <row r="448">
          <cell r="B448" t="str">
            <v>CT</v>
          </cell>
          <cell r="J448"/>
          <cell r="CG448" t="str">
            <v>N/A</v>
          </cell>
          <cell r="CH448" t="str">
            <v>PTF</v>
          </cell>
        </row>
        <row r="449">
          <cell r="B449" t="str">
            <v>CT</v>
          </cell>
          <cell r="J449"/>
          <cell r="CG449" t="str">
            <v>N/A</v>
          </cell>
          <cell r="CH449" t="str">
            <v>PTF</v>
          </cell>
        </row>
        <row r="450">
          <cell r="B450" t="str">
            <v>CT</v>
          </cell>
          <cell r="J450"/>
          <cell r="CG450" t="str">
            <v>N/A</v>
          </cell>
          <cell r="CH450" t="str">
            <v>PTF</v>
          </cell>
        </row>
        <row r="451">
          <cell r="B451" t="str">
            <v>CT</v>
          </cell>
          <cell r="J451"/>
          <cell r="CG451" t="str">
            <v>N/A</v>
          </cell>
          <cell r="CH451" t="str">
            <v>PTF</v>
          </cell>
        </row>
        <row r="452">
          <cell r="B452" t="str">
            <v>CT</v>
          </cell>
          <cell r="J452" t="str">
            <v>Line Structure Replacements &amp; OPGW</v>
          </cell>
          <cell r="CG452" t="str">
            <v>Not in Prior Year's LRP file</v>
          </cell>
          <cell r="CH452" t="str">
            <v>non-PTF</v>
          </cell>
        </row>
        <row r="453">
          <cell r="B453" t="str">
            <v>CT</v>
          </cell>
          <cell r="J453"/>
          <cell r="CG453" t="str">
            <v>N/A</v>
          </cell>
          <cell r="CH453" t="str">
            <v>PTF</v>
          </cell>
        </row>
        <row r="454">
          <cell r="B454" t="str">
            <v>CT</v>
          </cell>
          <cell r="J454"/>
          <cell r="CG454" t="str">
            <v>Not in JG's spring '21 File</v>
          </cell>
          <cell r="CH454" t="str">
            <v>PTF</v>
          </cell>
        </row>
        <row r="455">
          <cell r="B455" t="str">
            <v>CT</v>
          </cell>
          <cell r="J455"/>
          <cell r="CG455" t="str">
            <v>Not in JG's spring '21 File</v>
          </cell>
          <cell r="CH455" t="str">
            <v>PTF</v>
          </cell>
        </row>
        <row r="456">
          <cell r="B456" t="str">
            <v>CT</v>
          </cell>
          <cell r="J456"/>
          <cell r="CG456" t="str">
            <v>N/A</v>
          </cell>
          <cell r="CH456" t="str">
            <v>PTF</v>
          </cell>
        </row>
        <row r="457">
          <cell r="B457" t="str">
            <v>CT</v>
          </cell>
          <cell r="J457"/>
          <cell r="CG457" t="str">
            <v>Not in JG's spring '21 File</v>
          </cell>
          <cell r="CH457" t="str">
            <v>PTF</v>
          </cell>
        </row>
        <row r="458">
          <cell r="B458" t="str">
            <v>CT</v>
          </cell>
          <cell r="J458"/>
          <cell r="CG458" t="str">
            <v>N/A</v>
          </cell>
          <cell r="CH458" t="str">
            <v>PTF</v>
          </cell>
          <cell r="CI458"/>
        </row>
        <row r="459">
          <cell r="B459" t="str">
            <v>CT</v>
          </cell>
          <cell r="J459"/>
          <cell r="CG459" t="str">
            <v>Not in JG's spring '21 File</v>
          </cell>
          <cell r="CH459" t="str">
            <v>PTF</v>
          </cell>
          <cell r="CI459"/>
        </row>
        <row r="460">
          <cell r="B460" t="str">
            <v>CT</v>
          </cell>
          <cell r="J460"/>
          <cell r="CG460" t="str">
            <v>Not in Prior Year's LRP file</v>
          </cell>
          <cell r="CH460" t="str">
            <v>PTF</v>
          </cell>
          <cell r="CI460"/>
        </row>
        <row r="461">
          <cell r="B461" t="str">
            <v>CT</v>
          </cell>
          <cell r="J461"/>
          <cell r="CG461" t="str">
            <v>N/A</v>
          </cell>
          <cell r="CH461" t="str">
            <v>PTF</v>
          </cell>
          <cell r="CI461"/>
        </row>
        <row r="462">
          <cell r="B462" t="str">
            <v>CT</v>
          </cell>
          <cell r="J462" t="str">
            <v>Line Structure Replacements &amp; OPGW</v>
          </cell>
          <cell r="CG462" t="str">
            <v>Not in Prior Year's LRP file</v>
          </cell>
          <cell r="CH462" t="str">
            <v>non-PTF</v>
          </cell>
          <cell r="CI462"/>
        </row>
        <row r="463">
          <cell r="B463" t="str">
            <v>CT</v>
          </cell>
          <cell r="J463"/>
          <cell r="CG463" t="str">
            <v>Not in JG's spring '21 File</v>
          </cell>
          <cell r="CH463" t="str">
            <v>PTF</v>
          </cell>
          <cell r="CI463"/>
        </row>
        <row r="464">
          <cell r="B464" t="str">
            <v>CT</v>
          </cell>
          <cell r="J464"/>
          <cell r="CG464" t="str">
            <v>N/A</v>
          </cell>
          <cell r="CH464" t="str">
            <v>PTF</v>
          </cell>
          <cell r="CI464"/>
        </row>
        <row r="465">
          <cell r="B465" t="str">
            <v>CT</v>
          </cell>
          <cell r="J465"/>
          <cell r="CG465" t="str">
            <v>Not in Prior Year's LRP file</v>
          </cell>
          <cell r="CH465" t="str">
            <v>PTF</v>
          </cell>
          <cell r="CI465"/>
        </row>
        <row r="466">
          <cell r="B466" t="str">
            <v>CT</v>
          </cell>
          <cell r="J466" t="str">
            <v>Line Structure Replacements &amp; OPGW</v>
          </cell>
          <cell r="CG466" t="str">
            <v>Not in Prior Year's LRP file</v>
          </cell>
          <cell r="CH466" t="str">
            <v>non-PTF</v>
          </cell>
          <cell r="CI466"/>
        </row>
        <row r="467">
          <cell r="B467" t="str">
            <v>CT</v>
          </cell>
          <cell r="J467"/>
          <cell r="CG467" t="str">
            <v>Not in Prior Year's LRP file</v>
          </cell>
          <cell r="CH467" t="str">
            <v>PTF</v>
          </cell>
          <cell r="CI467"/>
        </row>
        <row r="468">
          <cell r="B468" t="str">
            <v>CT</v>
          </cell>
          <cell r="J468" t="str">
            <v>Line Structure Replacements &amp; OPGW</v>
          </cell>
          <cell r="CG468" t="str">
            <v>Not in Prior Year's LRP file</v>
          </cell>
          <cell r="CH468" t="str">
            <v>non-PTF</v>
          </cell>
          <cell r="CI468"/>
        </row>
        <row r="469">
          <cell r="B469" t="str">
            <v>CT</v>
          </cell>
          <cell r="J469"/>
          <cell r="CG469" t="str">
            <v>N/A</v>
          </cell>
          <cell r="CH469" t="str">
            <v>PTF</v>
          </cell>
          <cell r="CI469"/>
        </row>
        <row r="470">
          <cell r="B470" t="str">
            <v>CT</v>
          </cell>
          <cell r="J470"/>
          <cell r="CG470" t="str">
            <v>Not in JG's spring '21 File</v>
          </cell>
          <cell r="CH470" t="str">
            <v>PTF</v>
          </cell>
          <cell r="CI470"/>
        </row>
        <row r="471">
          <cell r="B471" t="str">
            <v>CT</v>
          </cell>
          <cell r="J471"/>
          <cell r="CG471" t="str">
            <v>Not in Prior Year's LRP file</v>
          </cell>
          <cell r="CH471" t="str">
            <v>PTF</v>
          </cell>
          <cell r="CI471"/>
        </row>
        <row r="472">
          <cell r="B472" t="str">
            <v>CT</v>
          </cell>
          <cell r="J472" t="str">
            <v>Line Structure Replacements &amp; OPGW</v>
          </cell>
          <cell r="CG472" t="str">
            <v>Not in Prior Year's LRP file</v>
          </cell>
          <cell r="CH472" t="str">
            <v>non-PTF</v>
          </cell>
          <cell r="CI472"/>
        </row>
        <row r="473">
          <cell r="B473" t="str">
            <v>CT</v>
          </cell>
          <cell r="J473"/>
          <cell r="CG473" t="str">
            <v>Not in Prior Year's LRP file</v>
          </cell>
          <cell r="CH473" t="str">
            <v>PTF</v>
          </cell>
          <cell r="CI473"/>
        </row>
        <row r="474">
          <cell r="B474" t="str">
            <v>CT</v>
          </cell>
          <cell r="J474"/>
          <cell r="CG474" t="str">
            <v>Not in Prior Year's LRP file</v>
          </cell>
          <cell r="CH474" t="str">
            <v>PTF</v>
          </cell>
          <cell r="CI474"/>
        </row>
        <row r="475">
          <cell r="B475" t="str">
            <v>CT</v>
          </cell>
          <cell r="J475"/>
          <cell r="CG475" t="str">
            <v>N/A</v>
          </cell>
          <cell r="CH475" t="str">
            <v>PTF</v>
          </cell>
          <cell r="CI475"/>
        </row>
        <row r="476">
          <cell r="B476" t="str">
            <v>CT</v>
          </cell>
          <cell r="J476"/>
          <cell r="CG476" t="str">
            <v>Not in Prior Year's LRP file</v>
          </cell>
          <cell r="CH476" t="str">
            <v>PTF</v>
          </cell>
          <cell r="CI476"/>
        </row>
        <row r="477">
          <cell r="B477" t="str">
            <v>CT</v>
          </cell>
          <cell r="J477"/>
          <cell r="CG477" t="str">
            <v>Not in Prior Year's LRP file</v>
          </cell>
          <cell r="CH477" t="str">
            <v>PTF</v>
          </cell>
        </row>
        <row r="478">
          <cell r="B478" t="str">
            <v>CT</v>
          </cell>
          <cell r="J478"/>
          <cell r="CG478" t="str">
            <v>Not in Prior Year's LRP file</v>
          </cell>
          <cell r="CH478" t="str">
            <v>PTF</v>
          </cell>
          <cell r="CI478"/>
        </row>
        <row r="479">
          <cell r="B479" t="str">
            <v>CT</v>
          </cell>
          <cell r="J479"/>
          <cell r="CG479" t="str">
            <v>Not in Prior Year's LRP file</v>
          </cell>
          <cell r="CH479" t="str">
            <v>PTF</v>
          </cell>
          <cell r="CI479"/>
        </row>
        <row r="480">
          <cell r="B480" t="str">
            <v>CT</v>
          </cell>
          <cell r="J480"/>
          <cell r="CG480" t="str">
            <v>Not in Prior Year's LRP file</v>
          </cell>
          <cell r="CH480" t="str">
            <v>PTF</v>
          </cell>
          <cell r="CI480"/>
        </row>
        <row r="481">
          <cell r="B481" t="str">
            <v>CT</v>
          </cell>
          <cell r="J481"/>
          <cell r="CG481" t="str">
            <v>Not in Prior Year's LRP file</v>
          </cell>
          <cell r="CH481" t="str">
            <v>PTF</v>
          </cell>
          <cell r="CI481"/>
        </row>
        <row r="482">
          <cell r="B482" t="str">
            <v>CT</v>
          </cell>
          <cell r="J482"/>
          <cell r="CG482" t="str">
            <v>Not in Prior Year's LRP file</v>
          </cell>
          <cell r="CH482" t="str">
            <v>PTF</v>
          </cell>
          <cell r="CI482"/>
        </row>
        <row r="483">
          <cell r="B483" t="str">
            <v>CT</v>
          </cell>
          <cell r="J483"/>
          <cell r="CG483" t="str">
            <v>Not in Prior Year's LRP file</v>
          </cell>
          <cell r="CH483" t="str">
            <v>PTF</v>
          </cell>
          <cell r="CI483"/>
        </row>
        <row r="484">
          <cell r="B484" t="str">
            <v>CT</v>
          </cell>
          <cell r="J484"/>
          <cell r="CG484" t="str">
            <v>Not in Prior Year's LRP file</v>
          </cell>
          <cell r="CH484" t="str">
            <v>PTF</v>
          </cell>
        </row>
        <row r="485">
          <cell r="B485" t="str">
            <v>CT</v>
          </cell>
          <cell r="J485"/>
          <cell r="CG485" t="str">
            <v>Not in Prior Year's LRP file</v>
          </cell>
          <cell r="CH485" t="str">
            <v>PTF</v>
          </cell>
          <cell r="CI485"/>
        </row>
        <row r="486">
          <cell r="B486" t="str">
            <v>CT</v>
          </cell>
          <cell r="J486"/>
          <cell r="CG486" t="str">
            <v>Not in Prior Year's LRP file</v>
          </cell>
          <cell r="CH486" t="str">
            <v>PTF</v>
          </cell>
          <cell r="CI486"/>
        </row>
        <row r="487">
          <cell r="B487" t="str">
            <v>CT</v>
          </cell>
          <cell r="J487"/>
          <cell r="CG487" t="str">
            <v>Not in Prior Year's LRP file</v>
          </cell>
          <cell r="CH487" t="str">
            <v>PTF</v>
          </cell>
        </row>
        <row r="488">
          <cell r="B488" t="str">
            <v>CT</v>
          </cell>
          <cell r="J488"/>
          <cell r="CG488" t="str">
            <v>Not in Prior Year's LRP file</v>
          </cell>
          <cell r="CH488" t="str">
            <v>PTF</v>
          </cell>
        </row>
        <row r="489">
          <cell r="B489" t="str">
            <v>CT</v>
          </cell>
          <cell r="J489"/>
          <cell r="CG489" t="str">
            <v>Not in Prior Year's LRP file</v>
          </cell>
          <cell r="CH489" t="str">
            <v>PTF</v>
          </cell>
        </row>
        <row r="490">
          <cell r="B490" t="str">
            <v>CT</v>
          </cell>
          <cell r="J490"/>
          <cell r="CG490" t="str">
            <v>Not in Prior Year's LRP file</v>
          </cell>
          <cell r="CH490" t="str">
            <v>PTF</v>
          </cell>
          <cell r="CI490"/>
        </row>
        <row r="491">
          <cell r="B491" t="str">
            <v>CT</v>
          </cell>
          <cell r="J491"/>
          <cell r="CG491" t="str">
            <v>Not in Prior Year's LRP file</v>
          </cell>
          <cell r="CH491" t="str">
            <v>PTF</v>
          </cell>
        </row>
        <row r="492">
          <cell r="B492" t="str">
            <v>CT</v>
          </cell>
          <cell r="J492" t="str">
            <v>Line Structure Replacements &amp; OPGW</v>
          </cell>
          <cell r="CG492" t="str">
            <v>Not in Prior Year's LRP file</v>
          </cell>
          <cell r="CH492" t="str">
            <v>non-PTF</v>
          </cell>
        </row>
        <row r="493">
          <cell r="B493" t="str">
            <v>CT</v>
          </cell>
          <cell r="J493" t="str">
            <v>Line Structure Replacements &amp; OPGW</v>
          </cell>
          <cell r="CG493" t="str">
            <v>Not in Prior Year's LRP file</v>
          </cell>
          <cell r="CH493" t="str">
            <v>non-PTF</v>
          </cell>
        </row>
        <row r="494">
          <cell r="B494" t="str">
            <v>CT</v>
          </cell>
          <cell r="J494" t="str">
            <v>Line Structure Replacements &amp; OPGW</v>
          </cell>
          <cell r="CG494" t="str">
            <v>Not in Prior Year's LRP file</v>
          </cell>
          <cell r="CH494" t="str">
            <v>non-PTF</v>
          </cell>
        </row>
        <row r="495">
          <cell r="B495" t="str">
            <v>CT</v>
          </cell>
          <cell r="J495"/>
          <cell r="CG495" t="str">
            <v>Not in Prior Year's LRP file</v>
          </cell>
          <cell r="CH495" t="str">
            <v>PTF</v>
          </cell>
        </row>
        <row r="496">
          <cell r="B496" t="str">
            <v>CT</v>
          </cell>
          <cell r="J496" t="str">
            <v>Line Structure Replacements &amp; OPGW</v>
          </cell>
          <cell r="CG496" t="str">
            <v>Not in Prior Year's LRP file</v>
          </cell>
          <cell r="CH496" t="str">
            <v>non-PTF</v>
          </cell>
        </row>
        <row r="497">
          <cell r="B497" t="str">
            <v>CT</v>
          </cell>
          <cell r="J497"/>
          <cell r="CG497" t="str">
            <v>Not in Prior Year's LRP file</v>
          </cell>
          <cell r="CH497" t="str">
            <v>PTF</v>
          </cell>
        </row>
        <row r="498">
          <cell r="B498" t="str">
            <v>CT</v>
          </cell>
          <cell r="J498"/>
          <cell r="CG498" t="str">
            <v>Not in Prior Year's LRP file</v>
          </cell>
          <cell r="CH498" t="str">
            <v>PTF</v>
          </cell>
        </row>
        <row r="499">
          <cell r="B499" t="str">
            <v>CT</v>
          </cell>
          <cell r="J499"/>
          <cell r="CG499" t="str">
            <v>Not in Prior Year's LRP file</v>
          </cell>
          <cell r="CH499" t="str">
            <v>PTF</v>
          </cell>
        </row>
        <row r="500">
          <cell r="B500" t="str">
            <v>CT</v>
          </cell>
          <cell r="J500" t="str">
            <v>Line Structure Replacements &amp; OPGW</v>
          </cell>
          <cell r="CG500" t="str">
            <v>Not in Prior Year's LRP file</v>
          </cell>
          <cell r="CH500" t="str">
            <v>non-PTF</v>
          </cell>
        </row>
        <row r="501">
          <cell r="B501" t="str">
            <v>CT</v>
          </cell>
          <cell r="J501" t="str">
            <v>Line Structure Replacements &amp; OPGW</v>
          </cell>
          <cell r="CG501" t="str">
            <v>Not in Prior Year's LRP file</v>
          </cell>
          <cell r="CH501" t="str">
            <v>non-PTF</v>
          </cell>
        </row>
        <row r="502">
          <cell r="B502" t="str">
            <v>CT</v>
          </cell>
          <cell r="J502"/>
          <cell r="CG502" t="str">
            <v>Not in Prior Year's LRP file</v>
          </cell>
          <cell r="CH502" t="str">
            <v>PTF</v>
          </cell>
        </row>
        <row r="503">
          <cell r="B503" t="str">
            <v>CT</v>
          </cell>
          <cell r="J503"/>
          <cell r="CG503" t="str">
            <v>Not in Prior Year's LRP file</v>
          </cell>
          <cell r="CH503" t="str">
            <v>PTF</v>
          </cell>
        </row>
        <row r="504">
          <cell r="B504" t="str">
            <v>CT</v>
          </cell>
          <cell r="J504"/>
          <cell r="CG504" t="str">
            <v>Not in Prior Year's LRP file</v>
          </cell>
          <cell r="CH504" t="str">
            <v>PTF</v>
          </cell>
        </row>
        <row r="505">
          <cell r="B505" t="str">
            <v>CT</v>
          </cell>
          <cell r="J505" t="str">
            <v>Line Structure Replacements &amp; OPGW</v>
          </cell>
          <cell r="CG505" t="str">
            <v>Not in Prior Year's LRP file</v>
          </cell>
          <cell r="CH505" t="str">
            <v>non-PTF</v>
          </cell>
        </row>
        <row r="506">
          <cell r="B506" t="str">
            <v>CT</v>
          </cell>
          <cell r="J506"/>
          <cell r="CG506" t="str">
            <v>Not in Prior Year's LRP file</v>
          </cell>
          <cell r="CH506" t="str">
            <v>PTF</v>
          </cell>
        </row>
        <row r="507">
          <cell r="B507" t="str">
            <v>CT</v>
          </cell>
          <cell r="J507"/>
          <cell r="CG507" t="str">
            <v>Not in Prior Year's LRP file</v>
          </cell>
          <cell r="CH507" t="str">
            <v>PTF</v>
          </cell>
        </row>
        <row r="508">
          <cell r="B508" t="str">
            <v>CT</v>
          </cell>
          <cell r="J508"/>
          <cell r="CG508" t="str">
            <v>Not in Prior Year's LRP file</v>
          </cell>
          <cell r="CH508" t="str">
            <v>PTF</v>
          </cell>
        </row>
        <row r="509">
          <cell r="B509" t="str">
            <v>CT</v>
          </cell>
          <cell r="J509"/>
          <cell r="CG509" t="str">
            <v>Not in Prior Year's LRP file</v>
          </cell>
          <cell r="CH509" t="str">
            <v>PTF</v>
          </cell>
        </row>
        <row r="510">
          <cell r="B510" t="str">
            <v>CT</v>
          </cell>
          <cell r="J510"/>
          <cell r="CG510" t="str">
            <v>Not in Prior Year's LRP file</v>
          </cell>
          <cell r="CH510" t="str">
            <v>PTF</v>
          </cell>
        </row>
        <row r="511">
          <cell r="B511" t="str">
            <v>CT</v>
          </cell>
          <cell r="J511"/>
          <cell r="CG511" t="str">
            <v>Not in Prior Year's LRP file</v>
          </cell>
          <cell r="CH511" t="str">
            <v>PTF</v>
          </cell>
        </row>
        <row r="512">
          <cell r="B512" t="str">
            <v>CT</v>
          </cell>
          <cell r="J512"/>
          <cell r="CG512" t="str">
            <v>Not in Prior Year's LRP file</v>
          </cell>
          <cell r="CH512" t="str">
            <v>PTF</v>
          </cell>
        </row>
        <row r="513">
          <cell r="B513" t="str">
            <v>CT</v>
          </cell>
          <cell r="J513"/>
          <cell r="CG513" t="str">
            <v>Not in Prior Year's LRP file</v>
          </cell>
          <cell r="CH513" t="str">
            <v>PTF</v>
          </cell>
        </row>
        <row r="514">
          <cell r="B514" t="str">
            <v>CT</v>
          </cell>
          <cell r="J514"/>
          <cell r="CG514" t="str">
            <v>Not in Prior Year's LRP file</v>
          </cell>
          <cell r="CH514" t="str">
            <v>PTF</v>
          </cell>
        </row>
        <row r="515">
          <cell r="B515" t="str">
            <v>CT</v>
          </cell>
          <cell r="J515"/>
          <cell r="CG515" t="str">
            <v>Not in Prior Year's LRP file</v>
          </cell>
          <cell r="CH515" t="str">
            <v>PTF</v>
          </cell>
        </row>
        <row r="516">
          <cell r="B516" t="str">
            <v>CT</v>
          </cell>
          <cell r="J516"/>
          <cell r="CG516" t="str">
            <v>Not in Prior Year's LRP file</v>
          </cell>
          <cell r="CH516" t="str">
            <v>PTF</v>
          </cell>
        </row>
        <row r="517">
          <cell r="B517" t="str">
            <v>CT</v>
          </cell>
          <cell r="J517"/>
          <cell r="CG517" t="str">
            <v>Not in Prior Year's LRP file</v>
          </cell>
          <cell r="CH517" t="str">
            <v>PTF</v>
          </cell>
        </row>
        <row r="518">
          <cell r="B518" t="str">
            <v>CT</v>
          </cell>
          <cell r="J518"/>
          <cell r="CG518" t="str">
            <v>Not in Prior Year's LRP file</v>
          </cell>
          <cell r="CH518" t="str">
            <v>PTF</v>
          </cell>
        </row>
        <row r="519">
          <cell r="B519" t="str">
            <v>CT</v>
          </cell>
          <cell r="J519"/>
          <cell r="CG519" t="str">
            <v>Not in Prior Year's LRP file</v>
          </cell>
          <cell r="CH519" t="str">
            <v>PTF</v>
          </cell>
          <cell r="CI519"/>
        </row>
        <row r="520">
          <cell r="B520" t="str">
            <v>CT</v>
          </cell>
          <cell r="J520"/>
          <cell r="CG520" t="str">
            <v>Not in Prior Year's LRP file</v>
          </cell>
          <cell r="CH520" t="str">
            <v>PTF</v>
          </cell>
          <cell r="CI520"/>
        </row>
        <row r="521">
          <cell r="B521" t="str">
            <v>CT</v>
          </cell>
          <cell r="J521"/>
          <cell r="CG521" t="str">
            <v>Not in Prior Year's LRP file</v>
          </cell>
          <cell r="CH521" t="str">
            <v>PTF</v>
          </cell>
          <cell r="CI521"/>
        </row>
        <row r="522">
          <cell r="B522" t="str">
            <v>CT</v>
          </cell>
          <cell r="J522"/>
          <cell r="CG522" t="str">
            <v>Not in Prior Year's LRP file</v>
          </cell>
          <cell r="CH522" t="str">
            <v>PTF</v>
          </cell>
          <cell r="CI522"/>
        </row>
        <row r="523">
          <cell r="B523" t="str">
            <v>CT</v>
          </cell>
          <cell r="J523"/>
          <cell r="CG523" t="str">
            <v>Not in Prior Year's LRP file</v>
          </cell>
          <cell r="CH523" t="str">
            <v>PTF</v>
          </cell>
          <cell r="CI523"/>
        </row>
        <row r="524">
          <cell r="B524" t="str">
            <v>CT</v>
          </cell>
          <cell r="J524"/>
          <cell r="CG524" t="str">
            <v>Not in Prior Year's LRP file</v>
          </cell>
          <cell r="CH524" t="str">
            <v>PTF</v>
          </cell>
          <cell r="CI524"/>
        </row>
        <row r="525">
          <cell r="B525" t="str">
            <v>CT</v>
          </cell>
          <cell r="J525"/>
          <cell r="CG525" t="str">
            <v>Not in Prior Year's LRP file</v>
          </cell>
          <cell r="CH525" t="str">
            <v>PTF</v>
          </cell>
          <cell r="CI525"/>
        </row>
        <row r="526">
          <cell r="B526" t="str">
            <v>CT</v>
          </cell>
          <cell r="J526"/>
          <cell r="CG526" t="str">
            <v>Not in JG's spring '21 File</v>
          </cell>
          <cell r="CH526" t="str">
            <v>PTF</v>
          </cell>
        </row>
        <row r="527">
          <cell r="B527" t="str">
            <v>CT</v>
          </cell>
          <cell r="J527"/>
          <cell r="CG527" t="str">
            <v>N/A</v>
          </cell>
          <cell r="CH527" t="str">
            <v>PTF</v>
          </cell>
        </row>
        <row r="528">
          <cell r="B528" t="str">
            <v>CT</v>
          </cell>
          <cell r="J528"/>
          <cell r="CG528" t="str">
            <v>Not in JG's spring '21 File</v>
          </cell>
          <cell r="CH528" t="str">
            <v>PTF</v>
          </cell>
        </row>
        <row r="529">
          <cell r="B529" t="str">
            <v>CT</v>
          </cell>
          <cell r="J529"/>
          <cell r="CG529" t="str">
            <v>N/A</v>
          </cell>
          <cell r="CH529" t="str">
            <v>PTF</v>
          </cell>
        </row>
        <row r="530">
          <cell r="B530" t="str">
            <v>CT</v>
          </cell>
          <cell r="J530"/>
          <cell r="CG530" t="str">
            <v>N/A</v>
          </cell>
          <cell r="CH530" t="str">
            <v>PTF</v>
          </cell>
        </row>
        <row r="531">
          <cell r="B531" t="str">
            <v>CT</v>
          </cell>
          <cell r="J531"/>
          <cell r="CG531" t="str">
            <v>Not in Prior Year's LRP file</v>
          </cell>
          <cell r="CH531" t="str">
            <v>PTF</v>
          </cell>
        </row>
        <row r="532">
          <cell r="B532" t="str">
            <v>CT</v>
          </cell>
          <cell r="J532"/>
          <cell r="CG532" t="str">
            <v>Not in Prior Year's LRP file</v>
          </cell>
          <cell r="CH532" t="str">
            <v>PTF</v>
          </cell>
        </row>
        <row r="533">
          <cell r="B533" t="str">
            <v>CT</v>
          </cell>
          <cell r="J533"/>
          <cell r="CG533" t="str">
            <v>Not in Prior Year's LRP file</v>
          </cell>
          <cell r="CH533" t="str">
            <v>PTF</v>
          </cell>
        </row>
        <row r="534">
          <cell r="B534" t="str">
            <v>CT</v>
          </cell>
          <cell r="J534"/>
          <cell r="CG534" t="str">
            <v>Not in Prior Year's LRP file</v>
          </cell>
          <cell r="CH534" t="str">
            <v>PTF</v>
          </cell>
        </row>
        <row r="535">
          <cell r="B535" t="str">
            <v>CT</v>
          </cell>
          <cell r="J535"/>
          <cell r="CG535" t="str">
            <v>Not in JG's spring '21 File</v>
          </cell>
          <cell r="CH535" t="str">
            <v>PTF</v>
          </cell>
        </row>
        <row r="536">
          <cell r="B536" t="str">
            <v>CT</v>
          </cell>
          <cell r="J536"/>
          <cell r="CG536" t="str">
            <v>Not in Prior Year's LRP file</v>
          </cell>
          <cell r="CH536" t="str">
            <v>PTF</v>
          </cell>
        </row>
        <row r="537">
          <cell r="B537" t="str">
            <v>CT</v>
          </cell>
          <cell r="J537"/>
          <cell r="CG537" t="str">
            <v>N/A</v>
          </cell>
          <cell r="CH537" t="str">
            <v>PTF</v>
          </cell>
        </row>
        <row r="538">
          <cell r="B538" t="str">
            <v>CT</v>
          </cell>
          <cell r="J538"/>
          <cell r="CG538" t="str">
            <v>Not in Prior Year's LRP file</v>
          </cell>
          <cell r="CH538" t="str">
            <v>PTF</v>
          </cell>
          <cell r="CI538"/>
        </row>
        <row r="539">
          <cell r="B539" t="str">
            <v>CT</v>
          </cell>
          <cell r="J539"/>
          <cell r="CG539" t="str">
            <v>Not in Prior Year's LRP file</v>
          </cell>
          <cell r="CH539" t="str">
            <v>PTF</v>
          </cell>
        </row>
        <row r="540">
          <cell r="B540" t="str">
            <v>CT</v>
          </cell>
          <cell r="J540"/>
          <cell r="CG540" t="str">
            <v>Not in JG's spring '21 File</v>
          </cell>
          <cell r="CH540" t="str">
            <v>PTF</v>
          </cell>
        </row>
        <row r="541">
          <cell r="B541" t="str">
            <v>CT</v>
          </cell>
          <cell r="J541"/>
          <cell r="CG541" t="str">
            <v>Not in JG's spring '21 File</v>
          </cell>
          <cell r="CH541" t="str">
            <v>PTF</v>
          </cell>
        </row>
        <row r="542">
          <cell r="B542" t="str">
            <v>CT</v>
          </cell>
          <cell r="J542"/>
          <cell r="CG542" t="str">
            <v>Not in Prior Year's LRP file</v>
          </cell>
          <cell r="CH542" t="str">
            <v>PTF</v>
          </cell>
          <cell r="CI542"/>
        </row>
        <row r="543">
          <cell r="B543" t="str">
            <v>CT</v>
          </cell>
          <cell r="J543"/>
          <cell r="CG543" t="str">
            <v>Not in Prior Year's LRP file</v>
          </cell>
          <cell r="CH543" t="str">
            <v>PTF</v>
          </cell>
          <cell r="CI543"/>
        </row>
        <row r="544">
          <cell r="B544" t="str">
            <v>CT</v>
          </cell>
          <cell r="J544"/>
          <cell r="CG544" t="str">
            <v>Not in Prior Year's LRP file</v>
          </cell>
          <cell r="CH544" t="str">
            <v>PTF</v>
          </cell>
          <cell r="CI544"/>
        </row>
        <row r="545">
          <cell r="B545" t="str">
            <v>CT</v>
          </cell>
          <cell r="J545"/>
          <cell r="CG545" t="str">
            <v>Not in Prior Year's LRP file</v>
          </cell>
          <cell r="CH545" t="str">
            <v>PTF</v>
          </cell>
          <cell r="CI545"/>
        </row>
        <row r="546">
          <cell r="B546" t="str">
            <v>CT</v>
          </cell>
          <cell r="J546"/>
          <cell r="CG546" t="str">
            <v>Not in Prior Year's LRP file</v>
          </cell>
          <cell r="CH546" t="str">
            <v>PTF</v>
          </cell>
          <cell r="CI546"/>
        </row>
        <row r="547">
          <cell r="B547" t="str">
            <v>CT</v>
          </cell>
          <cell r="J547"/>
          <cell r="CG547" t="str">
            <v>N/A</v>
          </cell>
          <cell r="CH547" t="str">
            <v>PTF</v>
          </cell>
          <cell r="CI547"/>
        </row>
        <row r="548">
          <cell r="B548" t="str">
            <v>CT</v>
          </cell>
          <cell r="J548"/>
          <cell r="CG548" t="str">
            <v>Not in Prior Year's LRP file</v>
          </cell>
          <cell r="CH548" t="str">
            <v>PTF</v>
          </cell>
          <cell r="CI548"/>
        </row>
        <row r="549">
          <cell r="B549" t="str">
            <v>CT</v>
          </cell>
          <cell r="J549"/>
          <cell r="CG549" t="str">
            <v>N/A</v>
          </cell>
          <cell r="CH549" t="str">
            <v>PTF</v>
          </cell>
          <cell r="CI549"/>
        </row>
        <row r="550">
          <cell r="B550" t="str">
            <v>CT</v>
          </cell>
          <cell r="J550"/>
          <cell r="CG550" t="str">
            <v>Not in Prior Year's LRP file</v>
          </cell>
          <cell r="CH550" t="str">
            <v>PTF</v>
          </cell>
          <cell r="CI550"/>
        </row>
        <row r="551">
          <cell r="B551" t="str">
            <v>CT</v>
          </cell>
          <cell r="J551"/>
          <cell r="CG551" t="str">
            <v>Not in Prior Year's LRP file</v>
          </cell>
          <cell r="CH551" t="str">
            <v>PTF</v>
          </cell>
          <cell r="CI551"/>
        </row>
        <row r="552">
          <cell r="B552" t="str">
            <v>CT</v>
          </cell>
          <cell r="J552"/>
          <cell r="CG552" t="str">
            <v>Not in Prior Year's LRP file</v>
          </cell>
          <cell r="CH552" t="str">
            <v>PTF</v>
          </cell>
          <cell r="CI552"/>
        </row>
        <row r="553">
          <cell r="B553" t="str">
            <v>CT</v>
          </cell>
          <cell r="J553"/>
          <cell r="CG553" t="str">
            <v>N/A</v>
          </cell>
          <cell r="CH553" t="str">
            <v>PTF</v>
          </cell>
          <cell r="CI553"/>
        </row>
        <row r="554">
          <cell r="B554" t="str">
            <v>CT</v>
          </cell>
          <cell r="J554"/>
          <cell r="CG554" t="str">
            <v>Not in JG's spring '21 File</v>
          </cell>
          <cell r="CH554" t="str">
            <v>PTF</v>
          </cell>
          <cell r="CI554"/>
        </row>
        <row r="555">
          <cell r="B555" t="str">
            <v>CT</v>
          </cell>
          <cell r="J555"/>
          <cell r="CG555" t="str">
            <v>Not in JG's spring '21 File</v>
          </cell>
          <cell r="CH555" t="str">
            <v>PTF</v>
          </cell>
          <cell r="CI555"/>
        </row>
        <row r="556">
          <cell r="B556" t="str">
            <v>CT</v>
          </cell>
          <cell r="J556"/>
          <cell r="CG556" t="str">
            <v>ACL-231</v>
          </cell>
          <cell r="CH556" t="str">
            <v>PTF</v>
          </cell>
          <cell r="CI556"/>
        </row>
        <row r="557">
          <cell r="B557" t="str">
            <v>CT</v>
          </cell>
          <cell r="J557"/>
          <cell r="CG557" t="str">
            <v>N/A</v>
          </cell>
          <cell r="CH557" t="str">
            <v>PTF</v>
          </cell>
          <cell r="CI557"/>
        </row>
        <row r="558">
          <cell r="B558" t="str">
            <v>CT</v>
          </cell>
          <cell r="J558"/>
          <cell r="CG558" t="str">
            <v>Not in JG's spring '21 File</v>
          </cell>
          <cell r="CH558" t="str">
            <v>PTF</v>
          </cell>
          <cell r="CI558"/>
        </row>
        <row r="559">
          <cell r="B559" t="str">
            <v>CT</v>
          </cell>
          <cell r="J559"/>
          <cell r="CG559" t="str">
            <v>ACL-177</v>
          </cell>
          <cell r="CH559" t="str">
            <v>PTF</v>
          </cell>
          <cell r="CI559"/>
        </row>
        <row r="560">
          <cell r="B560" t="str">
            <v>CT</v>
          </cell>
          <cell r="J560"/>
          <cell r="CG560" t="str">
            <v>ACL-129</v>
          </cell>
          <cell r="CH560" t="str">
            <v>PTF</v>
          </cell>
          <cell r="CI560"/>
        </row>
        <row r="561">
          <cell r="B561" t="str">
            <v>CT</v>
          </cell>
          <cell r="J561"/>
          <cell r="CG561" t="str">
            <v>ACL-127</v>
          </cell>
          <cell r="CH561" t="str">
            <v>PTF</v>
          </cell>
          <cell r="CI561"/>
        </row>
        <row r="562">
          <cell r="B562" t="str">
            <v>CT</v>
          </cell>
          <cell r="J562"/>
          <cell r="CG562" t="str">
            <v>Not in JG's spring '21 File</v>
          </cell>
          <cell r="CH562" t="str">
            <v>PTF</v>
          </cell>
          <cell r="CI562"/>
        </row>
        <row r="563">
          <cell r="B563" t="str">
            <v>CT</v>
          </cell>
          <cell r="J563"/>
          <cell r="CG563" t="str">
            <v>Not in Prior Year's LRP file</v>
          </cell>
          <cell r="CH563" t="str">
            <v>PTF</v>
          </cell>
          <cell r="CI563"/>
        </row>
        <row r="564">
          <cell r="B564" t="str">
            <v>CT</v>
          </cell>
          <cell r="J564"/>
          <cell r="CG564" t="str">
            <v>N/A</v>
          </cell>
          <cell r="CH564" t="str">
            <v>PTF</v>
          </cell>
          <cell r="CI564"/>
        </row>
        <row r="565">
          <cell r="B565" t="str">
            <v>CT</v>
          </cell>
          <cell r="J565"/>
          <cell r="CG565" t="str">
            <v>N/A</v>
          </cell>
          <cell r="CH565" t="str">
            <v>PTF</v>
          </cell>
          <cell r="CI565"/>
        </row>
        <row r="566">
          <cell r="B566" t="str">
            <v>CT</v>
          </cell>
          <cell r="J566"/>
          <cell r="CG566" t="str">
            <v>ACL-172</v>
          </cell>
          <cell r="CH566" t="str">
            <v>PTF</v>
          </cell>
          <cell r="CI566"/>
        </row>
        <row r="567">
          <cell r="B567" t="str">
            <v>CT</v>
          </cell>
          <cell r="J567"/>
          <cell r="CG567" t="str">
            <v>Not in JG's spring '21 File</v>
          </cell>
          <cell r="CH567" t="str">
            <v>PTF</v>
          </cell>
          <cell r="CI567"/>
        </row>
        <row r="568">
          <cell r="B568" t="str">
            <v>CT</v>
          </cell>
          <cell r="J568" t="str">
            <v>Line Structure Replacements &amp; OPGW</v>
          </cell>
          <cell r="CG568" t="str">
            <v>N/A</v>
          </cell>
          <cell r="CH568" t="str">
            <v>Non-PTF</v>
          </cell>
          <cell r="CI568"/>
        </row>
        <row r="569">
          <cell r="B569" t="str">
            <v>CT</v>
          </cell>
          <cell r="J569"/>
          <cell r="CG569" t="str">
            <v>Not in Prior Year's LRP file</v>
          </cell>
          <cell r="CH569" t="str">
            <v>PTF</v>
          </cell>
        </row>
        <row r="570">
          <cell r="B570" t="str">
            <v>CT</v>
          </cell>
          <cell r="J570"/>
          <cell r="CG570" t="str">
            <v>Not in JG's spring '21 File</v>
          </cell>
          <cell r="CH570" t="str">
            <v>PTF</v>
          </cell>
          <cell r="CI570"/>
        </row>
        <row r="571">
          <cell r="B571" t="str">
            <v>CT</v>
          </cell>
          <cell r="J571"/>
          <cell r="CG571" t="str">
            <v>N/A</v>
          </cell>
          <cell r="CH571" t="str">
            <v>PTF</v>
          </cell>
          <cell r="CI571"/>
        </row>
        <row r="572">
          <cell r="B572" t="str">
            <v>CT</v>
          </cell>
          <cell r="J572"/>
          <cell r="CG572" t="str">
            <v>Not in Prior Year's LRP file</v>
          </cell>
          <cell r="CH572" t="str">
            <v>PTF</v>
          </cell>
        </row>
        <row r="573">
          <cell r="B573" t="str">
            <v>CT</v>
          </cell>
          <cell r="J573"/>
          <cell r="CG573" t="str">
            <v>Not in Prior Year's LRP file</v>
          </cell>
          <cell r="CH573" t="str">
            <v>PTF</v>
          </cell>
        </row>
        <row r="574">
          <cell r="B574" t="str">
            <v>CT</v>
          </cell>
          <cell r="J574"/>
          <cell r="CG574" t="str">
            <v>Not in Prior Year's LRP file</v>
          </cell>
          <cell r="CH574" t="str">
            <v>PTF</v>
          </cell>
        </row>
        <row r="575">
          <cell r="B575" t="str">
            <v>CT</v>
          </cell>
          <cell r="J575"/>
          <cell r="CG575" t="str">
            <v>N/A</v>
          </cell>
          <cell r="CH575" t="str">
            <v>PTF</v>
          </cell>
          <cell r="CI575"/>
        </row>
        <row r="576">
          <cell r="B576" t="str">
            <v>CT</v>
          </cell>
          <cell r="J576"/>
          <cell r="CG576" t="str">
            <v>N/A</v>
          </cell>
          <cell r="CH576" t="str">
            <v>PTF</v>
          </cell>
        </row>
        <row r="577">
          <cell r="B577" t="str">
            <v>CT</v>
          </cell>
          <cell r="J577"/>
          <cell r="CG577" t="str">
            <v>N/A</v>
          </cell>
          <cell r="CH577" t="str">
            <v>PTF</v>
          </cell>
        </row>
        <row r="578">
          <cell r="B578" t="str">
            <v>CT</v>
          </cell>
          <cell r="J578"/>
          <cell r="CG578" t="str">
            <v>ACL-119</v>
          </cell>
          <cell r="CH578" t="str">
            <v>PTF</v>
          </cell>
        </row>
        <row r="579">
          <cell r="B579" t="str">
            <v>CT</v>
          </cell>
          <cell r="J579"/>
          <cell r="CG579" t="str">
            <v>ACL-120</v>
          </cell>
          <cell r="CH579" t="str">
            <v>PTF</v>
          </cell>
        </row>
        <row r="580">
          <cell r="B580" t="str">
            <v>CT</v>
          </cell>
          <cell r="J580"/>
          <cell r="CG580" t="str">
            <v>N/A</v>
          </cell>
          <cell r="CH580" t="str">
            <v>PTF</v>
          </cell>
        </row>
        <row r="581">
          <cell r="B581" t="str">
            <v>CT</v>
          </cell>
          <cell r="J581" t="str">
            <v>Line Structure Replacements &amp; OPGW</v>
          </cell>
          <cell r="CG581" t="str">
            <v>N/A</v>
          </cell>
          <cell r="CH581" t="str">
            <v>Non-PTF</v>
          </cell>
        </row>
        <row r="582">
          <cell r="B582" t="str">
            <v>CT</v>
          </cell>
          <cell r="J582"/>
          <cell r="CG582" t="str">
            <v>Not in Prior Year's LRP file</v>
          </cell>
          <cell r="CH582" t="str">
            <v>PTF</v>
          </cell>
        </row>
        <row r="583">
          <cell r="B583" t="str">
            <v>CT</v>
          </cell>
          <cell r="J583"/>
          <cell r="CG583" t="str">
            <v>N/A</v>
          </cell>
          <cell r="CH583" t="str">
            <v>PTF</v>
          </cell>
        </row>
        <row r="584">
          <cell r="B584" t="str">
            <v>CT</v>
          </cell>
          <cell r="J584"/>
          <cell r="CG584" t="str">
            <v>ACL-214</v>
          </cell>
          <cell r="CH584" t="str">
            <v>PTF</v>
          </cell>
        </row>
        <row r="585">
          <cell r="B585" t="str">
            <v>CT</v>
          </cell>
          <cell r="J585"/>
          <cell r="CG585" t="str">
            <v>ACL-229</v>
          </cell>
          <cell r="CH585" t="str">
            <v>PTF</v>
          </cell>
        </row>
        <row r="586">
          <cell r="B586" t="str">
            <v>CT</v>
          </cell>
          <cell r="J586"/>
          <cell r="CG586" t="str">
            <v>N/A</v>
          </cell>
          <cell r="CH586" t="str">
            <v>PTF</v>
          </cell>
        </row>
        <row r="587">
          <cell r="B587" t="str">
            <v>CT</v>
          </cell>
          <cell r="J587" t="str">
            <v>Line Structure Replacements &amp; OPGW</v>
          </cell>
          <cell r="CG587" t="str">
            <v>N/A</v>
          </cell>
          <cell r="CH587" t="str">
            <v>Non-PTF</v>
          </cell>
        </row>
        <row r="588">
          <cell r="B588" t="str">
            <v>CT</v>
          </cell>
          <cell r="J588"/>
          <cell r="CG588" t="str">
            <v>Not in Prior Year's LRP file</v>
          </cell>
          <cell r="CH588" t="str">
            <v>PTF</v>
          </cell>
        </row>
        <row r="589">
          <cell r="B589" t="str">
            <v>CT</v>
          </cell>
          <cell r="J589"/>
          <cell r="CG589" t="str">
            <v>ACL-243</v>
          </cell>
          <cell r="CH589" t="str">
            <v>PTF</v>
          </cell>
        </row>
        <row r="590">
          <cell r="B590" t="str">
            <v>CT</v>
          </cell>
          <cell r="J590"/>
          <cell r="CG590" t="str">
            <v>Not in JG's spring '21 File</v>
          </cell>
          <cell r="CH590" t="str">
            <v>PTF</v>
          </cell>
        </row>
        <row r="591">
          <cell r="B591" t="str">
            <v>CT</v>
          </cell>
          <cell r="J591"/>
          <cell r="CG591" t="str">
            <v>Not in JG's spring '21 File</v>
          </cell>
          <cell r="CH591" t="str">
            <v>PTF</v>
          </cell>
        </row>
        <row r="592">
          <cell r="B592" t="str">
            <v>CT</v>
          </cell>
          <cell r="J592"/>
          <cell r="CG592" t="str">
            <v>ACL-212</v>
          </cell>
          <cell r="CH592" t="str">
            <v>PTF</v>
          </cell>
        </row>
        <row r="593">
          <cell r="B593" t="str">
            <v>CT</v>
          </cell>
          <cell r="J593"/>
          <cell r="CG593" t="str">
            <v>N/A</v>
          </cell>
          <cell r="CH593" t="str">
            <v>PTF</v>
          </cell>
        </row>
        <row r="594">
          <cell r="B594" t="str">
            <v>CT</v>
          </cell>
          <cell r="J594"/>
          <cell r="CG594" t="str">
            <v>ACL-122</v>
          </cell>
          <cell r="CH594" t="str">
            <v>PTF</v>
          </cell>
        </row>
        <row r="595">
          <cell r="B595" t="str">
            <v>CT</v>
          </cell>
          <cell r="J595"/>
          <cell r="CG595" t="str">
            <v>ACL-168</v>
          </cell>
          <cell r="CH595" t="str">
            <v>PTF</v>
          </cell>
        </row>
        <row r="596">
          <cell r="B596" t="str">
            <v>CT</v>
          </cell>
          <cell r="J596"/>
          <cell r="CG596" t="str">
            <v>Not in Prior Year's LRP file</v>
          </cell>
          <cell r="CH596" t="str">
            <v>PTF</v>
          </cell>
          <cell r="CI596"/>
        </row>
        <row r="597">
          <cell r="B597" t="str">
            <v>CT</v>
          </cell>
          <cell r="J597"/>
          <cell r="CG597" t="str">
            <v>ACL-124</v>
          </cell>
          <cell r="CH597" t="str">
            <v>PTF</v>
          </cell>
        </row>
        <row r="598">
          <cell r="B598" t="str">
            <v>CT</v>
          </cell>
          <cell r="J598"/>
          <cell r="CG598" t="str">
            <v>ACL-144</v>
          </cell>
          <cell r="CH598" t="str">
            <v>PTF</v>
          </cell>
        </row>
        <row r="599">
          <cell r="B599" t="str">
            <v>CT</v>
          </cell>
          <cell r="J599"/>
          <cell r="CG599" t="str">
            <v>Not in Prior Year's LRP file</v>
          </cell>
          <cell r="CH599" t="str">
            <v>PTF</v>
          </cell>
          <cell r="CI599"/>
        </row>
        <row r="600">
          <cell r="B600" t="str">
            <v>CT</v>
          </cell>
          <cell r="J600"/>
          <cell r="CG600" t="str">
            <v>Not in Prior Year's LRP file</v>
          </cell>
          <cell r="CH600" t="str">
            <v>PTF</v>
          </cell>
          <cell r="CI600"/>
        </row>
        <row r="601">
          <cell r="B601" t="str">
            <v>CT</v>
          </cell>
          <cell r="J601"/>
          <cell r="CG601" t="str">
            <v>Not in Prior Year's LRP file</v>
          </cell>
          <cell r="CH601" t="str">
            <v>PTF</v>
          </cell>
          <cell r="CI601"/>
        </row>
        <row r="602">
          <cell r="B602" t="str">
            <v>CT</v>
          </cell>
          <cell r="J602"/>
          <cell r="CG602"/>
          <cell r="CH602" t="str">
            <v>PTF</v>
          </cell>
          <cell r="CI602"/>
        </row>
        <row r="603">
          <cell r="B603" t="str">
            <v>CT</v>
          </cell>
          <cell r="J603"/>
          <cell r="CG603" t="str">
            <v>Not in JG's spring '21 File</v>
          </cell>
          <cell r="CH603" t="str">
            <v>PTF</v>
          </cell>
          <cell r="CI603"/>
        </row>
        <row r="604">
          <cell r="B604" t="str">
            <v>EM</v>
          </cell>
          <cell r="J604"/>
          <cell r="CG604" t="str">
            <v>ACL-63</v>
          </cell>
          <cell r="CH604" t="str">
            <v>PTF</v>
          </cell>
          <cell r="CI604"/>
        </row>
        <row r="605">
          <cell r="B605" t="str">
            <v>EM</v>
          </cell>
          <cell r="J605"/>
          <cell r="CG605" t="str">
            <v>Not in Prior Year's LRP file</v>
          </cell>
          <cell r="CH605" t="str">
            <v>non-PTF</v>
          </cell>
        </row>
        <row r="606">
          <cell r="B606" t="str">
            <v>EM</v>
          </cell>
          <cell r="J606"/>
          <cell r="CG606" t="str">
            <v>Not in Prior Year's LRP file</v>
          </cell>
          <cell r="CH606" t="str">
            <v>PTF</v>
          </cell>
        </row>
        <row r="607">
          <cell r="B607" t="str">
            <v>EM</v>
          </cell>
          <cell r="J607" t="str">
            <v>Line Structure Replacements &amp; OPGW</v>
          </cell>
          <cell r="CG607" t="str">
            <v>Not in Prior Year's LRP file</v>
          </cell>
          <cell r="CH607" t="str">
            <v>PTF</v>
          </cell>
        </row>
        <row r="608">
          <cell r="B608" t="str">
            <v>EM</v>
          </cell>
          <cell r="J608" t="str">
            <v>Line Structure Replacements &amp; OPGW</v>
          </cell>
          <cell r="CG608" t="str">
            <v>Not in Prior Year's LRP file</v>
          </cell>
          <cell r="CH608" t="str">
            <v>PTF</v>
          </cell>
        </row>
        <row r="609">
          <cell r="B609" t="str">
            <v>EM</v>
          </cell>
          <cell r="J609" t="str">
            <v>Line Structure Replacements &amp; OPGW</v>
          </cell>
          <cell r="CG609" t="str">
            <v>Not in Prior Year's LRP file</v>
          </cell>
          <cell r="CH609" t="str">
            <v>PTF</v>
          </cell>
        </row>
        <row r="610">
          <cell r="B610" t="str">
            <v>EM</v>
          </cell>
          <cell r="J610"/>
          <cell r="CG610" t="str">
            <v>Not in Prior Year's LRP file</v>
          </cell>
          <cell r="CH610" t="str">
            <v>PTF</v>
          </cell>
        </row>
        <row r="611">
          <cell r="B611" t="str">
            <v>EM</v>
          </cell>
          <cell r="J611" t="str">
            <v>Stations CIP Security</v>
          </cell>
          <cell r="CG611" t="str">
            <v>CEII</v>
          </cell>
          <cell r="CH611" t="str">
            <v>PTF</v>
          </cell>
        </row>
        <row r="612">
          <cell r="B612" t="str">
            <v>EM</v>
          </cell>
          <cell r="J612" t="str">
            <v>Line Structure Replacements &amp; OPGW</v>
          </cell>
          <cell r="CG612" t="str">
            <v>Not in JG's spring '21 File</v>
          </cell>
          <cell r="CH612" t="str">
            <v>PTF</v>
          </cell>
        </row>
        <row r="613">
          <cell r="B613" t="str">
            <v>EM</v>
          </cell>
          <cell r="J613" t="str">
            <v>Line Structure Replacements &amp; OPGW</v>
          </cell>
          <cell r="CG613" t="str">
            <v>Not in Prior Year's LRP file</v>
          </cell>
          <cell r="CH613" t="str">
            <v>PTF</v>
          </cell>
        </row>
        <row r="614">
          <cell r="B614" t="str">
            <v>EM</v>
          </cell>
          <cell r="J614"/>
          <cell r="CG614" t="str">
            <v>Not in Prior Year's LRP file</v>
          </cell>
          <cell r="CH614" t="str">
            <v>PTF</v>
          </cell>
        </row>
        <row r="615">
          <cell r="B615" t="str">
            <v>EM</v>
          </cell>
          <cell r="J615" t="str">
            <v>Line Structure Replacements &amp; OPGW</v>
          </cell>
          <cell r="CG615" t="str">
            <v>Not in Prior Year's LRP file</v>
          </cell>
          <cell r="CH615" t="str">
            <v>PTF</v>
          </cell>
        </row>
        <row r="616">
          <cell r="B616" t="str">
            <v>EM</v>
          </cell>
          <cell r="J616"/>
          <cell r="CG616" t="str">
            <v>Not in Prior Year's LRP file</v>
          </cell>
          <cell r="CH616" t="str">
            <v>PTF</v>
          </cell>
        </row>
        <row r="617">
          <cell r="B617" t="str">
            <v>EM</v>
          </cell>
          <cell r="J617" t="str">
            <v>Line Structure Replacements &amp; OPGW</v>
          </cell>
          <cell r="CG617" t="str">
            <v>Not in Prior Year's LRP file</v>
          </cell>
          <cell r="CH617" t="str">
            <v>PTF</v>
          </cell>
        </row>
        <row r="618">
          <cell r="B618" t="str">
            <v>EM</v>
          </cell>
          <cell r="J618"/>
          <cell r="CG618" t="str">
            <v>Not in Prior Year's LRP file</v>
          </cell>
          <cell r="CH618" t="str">
            <v>PTF</v>
          </cell>
        </row>
        <row r="619">
          <cell r="B619" t="str">
            <v>EM</v>
          </cell>
          <cell r="J619" t="str">
            <v>Line Structure Replacements &amp; OPGW</v>
          </cell>
          <cell r="CG619" t="str">
            <v>Not in Prior Year's LRP file</v>
          </cell>
          <cell r="CH619" t="str">
            <v>PTF</v>
          </cell>
        </row>
        <row r="620">
          <cell r="B620" t="str">
            <v>EM</v>
          </cell>
          <cell r="J620"/>
          <cell r="CG620" t="str">
            <v>ACL-43</v>
          </cell>
          <cell r="CH620" t="str">
            <v>PTF</v>
          </cell>
        </row>
        <row r="621">
          <cell r="B621" t="str">
            <v>EM</v>
          </cell>
          <cell r="J621"/>
          <cell r="CG621">
            <v>0</v>
          </cell>
          <cell r="CH621" t="str">
            <v>PTF</v>
          </cell>
        </row>
        <row r="622">
          <cell r="B622" t="str">
            <v>EM</v>
          </cell>
          <cell r="J622" t="str">
            <v>Line Structure Replacements &amp; OPGW</v>
          </cell>
          <cell r="CG622" t="str">
            <v>Not in Prior Year's LRP file</v>
          </cell>
          <cell r="CH622" t="str">
            <v>PTF</v>
          </cell>
        </row>
        <row r="623">
          <cell r="B623" t="str">
            <v>EM</v>
          </cell>
          <cell r="J623" t="str">
            <v>Line Structure Replacements &amp; OPGW</v>
          </cell>
          <cell r="CG623" t="str">
            <v>Not in Prior Year's LRP file</v>
          </cell>
          <cell r="CH623" t="str">
            <v>PTF</v>
          </cell>
        </row>
        <row r="624">
          <cell r="B624" t="str">
            <v>EM</v>
          </cell>
          <cell r="J624"/>
          <cell r="CG624" t="str">
            <v>N/A</v>
          </cell>
          <cell r="CH624" t="str">
            <v>PTF</v>
          </cell>
        </row>
        <row r="625">
          <cell r="B625" t="str">
            <v>EM</v>
          </cell>
          <cell r="J625" t="str">
            <v>Line Structure Replacements &amp; OPGW</v>
          </cell>
          <cell r="CG625" t="str">
            <v>Not in Prior Year's LRP file</v>
          </cell>
          <cell r="CH625" t="str">
            <v>PTF</v>
          </cell>
        </row>
        <row r="626">
          <cell r="B626" t="str">
            <v>EM</v>
          </cell>
          <cell r="J626" t="str">
            <v>Line Structure Replacements &amp; OPGW</v>
          </cell>
          <cell r="CG626" t="str">
            <v>Not in Prior Year's LRP file</v>
          </cell>
          <cell r="CH626" t="str">
            <v>PTF</v>
          </cell>
        </row>
        <row r="627">
          <cell r="B627" t="str">
            <v>EM</v>
          </cell>
          <cell r="J627" t="str">
            <v>Line Structure Replacements &amp; OPGW</v>
          </cell>
          <cell r="CG627" t="str">
            <v>Not in Prior Year's LRP file</v>
          </cell>
          <cell r="CH627" t="str">
            <v>PTF</v>
          </cell>
        </row>
        <row r="628">
          <cell r="B628" t="str">
            <v>EM</v>
          </cell>
          <cell r="J628"/>
          <cell r="CG628" t="str">
            <v>Not in Prior Year's LRP file</v>
          </cell>
          <cell r="CH628" t="str">
            <v>PTF</v>
          </cell>
        </row>
        <row r="629">
          <cell r="B629" t="str">
            <v>EM</v>
          </cell>
          <cell r="J629"/>
          <cell r="CG629" t="str">
            <v>Not in JG's spring '21 File</v>
          </cell>
          <cell r="CH629" t="str">
            <v>PTF</v>
          </cell>
        </row>
        <row r="630">
          <cell r="B630" t="str">
            <v>EM</v>
          </cell>
          <cell r="J630"/>
          <cell r="CG630" t="str">
            <v>N/A</v>
          </cell>
          <cell r="CH630" t="str">
            <v>PTF</v>
          </cell>
        </row>
        <row r="631">
          <cell r="B631" t="str">
            <v>EM</v>
          </cell>
          <cell r="J631" t="str">
            <v>Line Structure Replacements &amp; OPGW</v>
          </cell>
          <cell r="CG631" t="str">
            <v>Not in Prior Year's LRP file</v>
          </cell>
          <cell r="CH631" t="str">
            <v>PTF</v>
          </cell>
        </row>
        <row r="632">
          <cell r="B632" t="str">
            <v>EM</v>
          </cell>
          <cell r="J632"/>
          <cell r="CG632" t="str">
            <v>Not in Prior Year's LRP file</v>
          </cell>
          <cell r="CH632" t="str">
            <v>PTF</v>
          </cell>
        </row>
        <row r="633">
          <cell r="B633" t="str">
            <v>EM</v>
          </cell>
          <cell r="J633"/>
          <cell r="CG633" t="str">
            <v>Not in Prior Year's LRP file</v>
          </cell>
          <cell r="CH633" t="str">
            <v>PTF</v>
          </cell>
        </row>
        <row r="634">
          <cell r="B634" t="str">
            <v>EM</v>
          </cell>
          <cell r="J634"/>
          <cell r="CG634" t="str">
            <v>Not in Prior Year's LRP file</v>
          </cell>
          <cell r="CH634" t="str">
            <v>PTF</v>
          </cell>
        </row>
        <row r="635">
          <cell r="B635" t="str">
            <v>EM</v>
          </cell>
          <cell r="J635"/>
          <cell r="CG635" t="str">
            <v>Not in Prior Year's LRP file</v>
          </cell>
          <cell r="CH635" t="str">
            <v>PTF</v>
          </cell>
        </row>
        <row r="636">
          <cell r="B636" t="str">
            <v>EM</v>
          </cell>
          <cell r="J636"/>
          <cell r="CG636" t="str">
            <v>Not in Prior Year's LRP file</v>
          </cell>
          <cell r="CH636" t="str">
            <v>PTF</v>
          </cell>
        </row>
        <row r="637">
          <cell r="B637" t="str">
            <v>EM</v>
          </cell>
          <cell r="J637" t="str">
            <v>Line Structure Replacements</v>
          </cell>
          <cell r="CG637" t="str">
            <v>Not in Prior Year's LRP file</v>
          </cell>
          <cell r="CH637" t="str">
            <v>non-PTF</v>
          </cell>
        </row>
        <row r="638">
          <cell r="B638" t="str">
            <v>EM</v>
          </cell>
          <cell r="J638" t="str">
            <v>Line Structure Replacements &amp; OPGW</v>
          </cell>
          <cell r="CG638" t="str">
            <v>Not in Prior Year's LRP file</v>
          </cell>
          <cell r="CH638" t="str">
            <v>PTF</v>
          </cell>
        </row>
        <row r="639">
          <cell r="B639" t="str">
            <v>EM</v>
          </cell>
          <cell r="J639"/>
          <cell r="CG639" t="str">
            <v>Not in JG's spring '21 File</v>
          </cell>
          <cell r="CH639" t="str">
            <v>PTF</v>
          </cell>
        </row>
        <row r="640">
          <cell r="B640" t="str">
            <v>EM</v>
          </cell>
          <cell r="J640" t="str">
            <v>Line Structure Replacements &amp; OPGW</v>
          </cell>
          <cell r="CG640" t="str">
            <v>Not in Prior Year's LRP file</v>
          </cell>
          <cell r="CH640" t="str">
            <v>PTF</v>
          </cell>
        </row>
        <row r="641">
          <cell r="B641" t="str">
            <v>EM</v>
          </cell>
          <cell r="J641" t="str">
            <v>Line Structure Replacements &amp; OPGW</v>
          </cell>
          <cell r="CG641" t="str">
            <v>Not in Prior Year's LRP file</v>
          </cell>
          <cell r="CH641" t="str">
            <v>PTF</v>
          </cell>
        </row>
        <row r="642">
          <cell r="B642" t="str">
            <v>EM</v>
          </cell>
          <cell r="J642" t="str">
            <v>Line Structure Replacements &amp; OPGW</v>
          </cell>
          <cell r="CG642" t="str">
            <v>Not in Prior Year's LRP file</v>
          </cell>
          <cell r="CH642" t="str">
            <v>PTF</v>
          </cell>
        </row>
        <row r="643">
          <cell r="B643" t="str">
            <v>EM</v>
          </cell>
          <cell r="J643"/>
          <cell r="CG643" t="str">
            <v>Not in JG's spring '21 File</v>
          </cell>
          <cell r="CH643" t="str">
            <v>PTF</v>
          </cell>
        </row>
        <row r="644">
          <cell r="B644" t="str">
            <v>EM</v>
          </cell>
          <cell r="J644"/>
          <cell r="CG644" t="str">
            <v>Not in Prior Year's LRP file</v>
          </cell>
          <cell r="CH644" t="str">
            <v>PTF</v>
          </cell>
        </row>
        <row r="645">
          <cell r="B645" t="str">
            <v>EM</v>
          </cell>
          <cell r="J645" t="str">
            <v>Line Structure Replacements &amp; OPGW</v>
          </cell>
          <cell r="CG645" t="str">
            <v>Not in Prior Year's LRP file</v>
          </cell>
          <cell r="CH645" t="str">
            <v>PTF</v>
          </cell>
        </row>
        <row r="646">
          <cell r="B646" t="str">
            <v>EM</v>
          </cell>
          <cell r="J646"/>
          <cell r="CG646" t="str">
            <v>N/A</v>
          </cell>
          <cell r="CH646" t="str">
            <v>PTF</v>
          </cell>
        </row>
        <row r="647">
          <cell r="B647" t="str">
            <v>EM</v>
          </cell>
          <cell r="J647"/>
          <cell r="CG647" t="str">
            <v>Not in Prior Year's LRP file</v>
          </cell>
          <cell r="CH647" t="str">
            <v>PTF</v>
          </cell>
        </row>
        <row r="648">
          <cell r="B648" t="str">
            <v>EM</v>
          </cell>
          <cell r="J648"/>
          <cell r="CG648" t="str">
            <v>Not in Prior Year's LRP file</v>
          </cell>
          <cell r="CH648" t="str">
            <v>PTF</v>
          </cell>
        </row>
        <row r="649">
          <cell r="B649" t="str">
            <v>EM</v>
          </cell>
          <cell r="J649"/>
          <cell r="CG649" t="str">
            <v>Not in Prior Year's LRP file</v>
          </cell>
          <cell r="CH649" t="str">
            <v>PTF</v>
          </cell>
        </row>
        <row r="650">
          <cell r="B650" t="str">
            <v>EM</v>
          </cell>
          <cell r="J650" t="str">
            <v>Line Structure Replacements &amp; OPGW</v>
          </cell>
          <cell r="CG650" t="str">
            <v>Not in Prior Year's LRP file</v>
          </cell>
          <cell r="CH650" t="str">
            <v>PTF</v>
          </cell>
        </row>
        <row r="651">
          <cell r="B651" t="str">
            <v>EM</v>
          </cell>
          <cell r="J651" t="str">
            <v>Line Structure Replacements &amp; OPGW</v>
          </cell>
          <cell r="CG651" t="str">
            <v>Not in Prior Year's LRP file</v>
          </cell>
          <cell r="CH651" t="str">
            <v>PTF</v>
          </cell>
        </row>
        <row r="652">
          <cell r="B652" t="str">
            <v>EM</v>
          </cell>
          <cell r="J652"/>
          <cell r="CG652" t="str">
            <v>N/A</v>
          </cell>
          <cell r="CH652" t="str">
            <v>PTF</v>
          </cell>
        </row>
        <row r="653">
          <cell r="B653" t="str">
            <v>EM</v>
          </cell>
          <cell r="J653" t="str">
            <v>Line Structure Replacements &amp; OPGW</v>
          </cell>
          <cell r="CG653" t="str">
            <v>Not in Prior Year's LRP file</v>
          </cell>
          <cell r="CH653" t="str">
            <v>PTF</v>
          </cell>
        </row>
        <row r="654">
          <cell r="B654" t="str">
            <v>EM</v>
          </cell>
          <cell r="J654"/>
          <cell r="CG654" t="str">
            <v>N/A</v>
          </cell>
          <cell r="CH654" t="str">
            <v>PTF</v>
          </cell>
        </row>
        <row r="655">
          <cell r="B655" t="str">
            <v>EM</v>
          </cell>
          <cell r="J655" t="str">
            <v>Line Structure Replacements &amp; OPGW</v>
          </cell>
          <cell r="CG655" t="str">
            <v>Not in Prior Year's LRP file</v>
          </cell>
          <cell r="CH655" t="str">
            <v>PTF</v>
          </cell>
        </row>
        <row r="656">
          <cell r="B656" t="str">
            <v>EM</v>
          </cell>
          <cell r="J656"/>
          <cell r="CG656" t="str">
            <v>Not in Prior Year's LRP file</v>
          </cell>
          <cell r="CH656" t="str">
            <v>non-PTF</v>
          </cell>
        </row>
        <row r="657">
          <cell r="B657" t="str">
            <v>EM</v>
          </cell>
          <cell r="J657"/>
          <cell r="CG657" t="str">
            <v>Not in Prior Year's LRP file</v>
          </cell>
          <cell r="CH657" t="str">
            <v>non-PTF</v>
          </cell>
        </row>
        <row r="658">
          <cell r="B658" t="str">
            <v>EM</v>
          </cell>
          <cell r="J658"/>
          <cell r="CG658" t="str">
            <v>Not in Prior Year's LRP file</v>
          </cell>
          <cell r="CH658" t="str">
            <v>non-PTF</v>
          </cell>
        </row>
        <row r="659">
          <cell r="B659" t="str">
            <v>EM</v>
          </cell>
          <cell r="J659"/>
          <cell r="CG659" t="str">
            <v>Not in Prior Year's LRP file</v>
          </cell>
          <cell r="CH659" t="str">
            <v>PTF</v>
          </cell>
        </row>
        <row r="660">
          <cell r="B660" t="str">
            <v>EM</v>
          </cell>
          <cell r="J660" t="str">
            <v>Line Structure Replacements &amp; OPGW</v>
          </cell>
          <cell r="CG660" t="str">
            <v>Not in Prior Year's LRP file</v>
          </cell>
          <cell r="CH660" t="str">
            <v>PTF</v>
          </cell>
        </row>
        <row r="661">
          <cell r="B661" t="str">
            <v>EM</v>
          </cell>
          <cell r="J661" t="str">
            <v>Line Structure Replacements &amp; OPGW</v>
          </cell>
          <cell r="CG661" t="str">
            <v>Not in Prior Year's LRP file</v>
          </cell>
          <cell r="CH661" t="str">
            <v>PTF</v>
          </cell>
          <cell r="CI661"/>
        </row>
        <row r="662">
          <cell r="B662" t="str">
            <v>EM</v>
          </cell>
          <cell r="J662"/>
          <cell r="CG662" t="str">
            <v>Not in Prior Year's LRP file</v>
          </cell>
          <cell r="CH662" t="str">
            <v>PTF</v>
          </cell>
        </row>
        <row r="663">
          <cell r="B663" t="str">
            <v>EM</v>
          </cell>
          <cell r="J663" t="str">
            <v>Line Structure Replacements &amp; OPGW</v>
          </cell>
          <cell r="CG663" t="str">
            <v>N/A</v>
          </cell>
          <cell r="CH663" t="str">
            <v>PTF</v>
          </cell>
        </row>
        <row r="664">
          <cell r="B664" t="str">
            <v>EM</v>
          </cell>
          <cell r="J664" t="str">
            <v>Line Structure Replacements</v>
          </cell>
          <cell r="CG664" t="str">
            <v>Not in Prior Year's LRP file</v>
          </cell>
          <cell r="CH664" t="str">
            <v>non-PTF</v>
          </cell>
        </row>
        <row r="665">
          <cell r="B665" t="str">
            <v>EM</v>
          </cell>
          <cell r="J665"/>
          <cell r="CG665" t="str">
            <v>Not in JG's spring '21 File</v>
          </cell>
          <cell r="CH665" t="str">
            <v>PTF</v>
          </cell>
        </row>
        <row r="666">
          <cell r="B666" t="str">
            <v>EM</v>
          </cell>
          <cell r="J666"/>
          <cell r="CG666" t="str">
            <v>Not in Prior Year's LRP file</v>
          </cell>
          <cell r="CH666" t="str">
            <v>PTF</v>
          </cell>
        </row>
        <row r="667">
          <cell r="B667" t="str">
            <v>EM</v>
          </cell>
          <cell r="J667" t="str">
            <v>Line Structure Replacements &amp; OPGW</v>
          </cell>
          <cell r="CG667" t="str">
            <v>Not in Prior Year's LRP file</v>
          </cell>
          <cell r="CH667" t="str">
            <v>PTF</v>
          </cell>
        </row>
        <row r="668">
          <cell r="B668" t="str">
            <v>EM</v>
          </cell>
          <cell r="J668"/>
          <cell r="CG668" t="str">
            <v>Not in Prior Year's LRP file</v>
          </cell>
          <cell r="CH668" t="str">
            <v>PTF</v>
          </cell>
        </row>
        <row r="669">
          <cell r="B669" t="str">
            <v>EM</v>
          </cell>
          <cell r="J669"/>
          <cell r="CG669" t="str">
            <v>N/A</v>
          </cell>
          <cell r="CH669" t="str">
            <v>PTF</v>
          </cell>
        </row>
        <row r="670">
          <cell r="B670" t="str">
            <v>EM</v>
          </cell>
          <cell r="J670"/>
          <cell r="CG670" t="str">
            <v>Not in Prior Year's LRP file</v>
          </cell>
          <cell r="CH670" t="str">
            <v>non-PTF</v>
          </cell>
        </row>
        <row r="671">
          <cell r="B671" t="str">
            <v>EM</v>
          </cell>
          <cell r="J671"/>
          <cell r="CG671" t="str">
            <v>Not in Prior Year's LRP file</v>
          </cell>
          <cell r="CH671" t="str">
            <v>PTF</v>
          </cell>
        </row>
        <row r="672">
          <cell r="B672" t="str">
            <v>EM</v>
          </cell>
          <cell r="J672"/>
          <cell r="CG672" t="str">
            <v>N/A</v>
          </cell>
          <cell r="CH672" t="str">
            <v>PTF</v>
          </cell>
        </row>
        <row r="673">
          <cell r="B673" t="str">
            <v>EM</v>
          </cell>
          <cell r="J673"/>
          <cell r="CG673" t="str">
            <v>N/A</v>
          </cell>
          <cell r="CH673" t="str">
            <v>PTF</v>
          </cell>
        </row>
        <row r="674">
          <cell r="B674" t="str">
            <v>EM</v>
          </cell>
          <cell r="J674" t="str">
            <v>Line Structure Replacements &amp; OPGW</v>
          </cell>
          <cell r="CG674" t="str">
            <v>Not in JG's spring '21 File</v>
          </cell>
          <cell r="CH674" t="str">
            <v>PTF</v>
          </cell>
          <cell r="CI674"/>
        </row>
        <row r="675">
          <cell r="B675" t="str">
            <v>EM</v>
          </cell>
          <cell r="J675"/>
          <cell r="CG675" t="str">
            <v>Not in Prior Year's LRP file</v>
          </cell>
          <cell r="CH675" t="str">
            <v>PTF</v>
          </cell>
        </row>
        <row r="676">
          <cell r="B676" t="str">
            <v>EM</v>
          </cell>
          <cell r="J676"/>
          <cell r="CG676" t="str">
            <v>N/A</v>
          </cell>
          <cell r="CH676" t="str">
            <v>PTF</v>
          </cell>
        </row>
        <row r="677">
          <cell r="B677" t="str">
            <v>EM</v>
          </cell>
          <cell r="J677"/>
          <cell r="CG677" t="str">
            <v>Not in Prior Year's LRP file</v>
          </cell>
          <cell r="CH677" t="str">
            <v>non-PTF</v>
          </cell>
        </row>
        <row r="678">
          <cell r="B678" t="str">
            <v>EM</v>
          </cell>
          <cell r="J678" t="str">
            <v>Line Structure Replacements</v>
          </cell>
          <cell r="CG678" t="str">
            <v>Not in Prior Year's LRP file</v>
          </cell>
          <cell r="CH678" t="str">
            <v>non-PTF</v>
          </cell>
        </row>
        <row r="679">
          <cell r="B679" t="str">
            <v>EM</v>
          </cell>
          <cell r="J679"/>
          <cell r="CG679" t="str">
            <v>Not in Prior Year's LRP file</v>
          </cell>
          <cell r="CH679" t="str">
            <v>PTF</v>
          </cell>
        </row>
        <row r="680">
          <cell r="B680" t="str">
            <v>EM</v>
          </cell>
          <cell r="J680" t="str">
            <v>Line Structure Replacements &amp; OPGW</v>
          </cell>
          <cell r="CG680" t="str">
            <v>Not in Prior Year's LRP file</v>
          </cell>
          <cell r="CH680" t="str">
            <v>PTF</v>
          </cell>
        </row>
        <row r="681">
          <cell r="B681" t="str">
            <v>EM</v>
          </cell>
          <cell r="J681"/>
          <cell r="CG681" t="str">
            <v>N/A</v>
          </cell>
          <cell r="CH681" t="str">
            <v>Non-PTF</v>
          </cell>
          <cell r="CI681"/>
        </row>
        <row r="682">
          <cell r="B682" t="str">
            <v>EM</v>
          </cell>
          <cell r="J682"/>
          <cell r="CG682" t="str">
            <v>Not in Prior Year's LRP file</v>
          </cell>
          <cell r="CH682" t="str">
            <v>PTF</v>
          </cell>
          <cell r="CI682"/>
        </row>
        <row r="683">
          <cell r="B683" t="str">
            <v>EM</v>
          </cell>
          <cell r="J683"/>
          <cell r="CG683" t="str">
            <v>Not in Prior Year's LRP file</v>
          </cell>
          <cell r="CH683" t="str">
            <v>PTF</v>
          </cell>
        </row>
        <row r="684">
          <cell r="B684" t="str">
            <v>EM</v>
          </cell>
          <cell r="J684" t="str">
            <v>Line Structure Replacements &amp; OPGW</v>
          </cell>
          <cell r="CG684" t="str">
            <v>Not in Prior Year's LRP file</v>
          </cell>
          <cell r="CH684" t="str">
            <v>PTF</v>
          </cell>
        </row>
        <row r="685">
          <cell r="B685" t="str">
            <v>EM</v>
          </cell>
          <cell r="J685"/>
          <cell r="CG685" t="str">
            <v>Not in Prior Year's LRP file</v>
          </cell>
          <cell r="CH685" t="str">
            <v>PTF</v>
          </cell>
        </row>
        <row r="686">
          <cell r="B686" t="str">
            <v>EM</v>
          </cell>
          <cell r="J686"/>
          <cell r="CG686" t="str">
            <v>Not in JG's spring '21 File</v>
          </cell>
          <cell r="CH686" t="str">
            <v>PTF</v>
          </cell>
        </row>
        <row r="687">
          <cell r="B687" t="str">
            <v>EM</v>
          </cell>
          <cell r="J687"/>
          <cell r="CG687" t="str">
            <v>Not in Prior Year's LRP file</v>
          </cell>
          <cell r="CH687" t="str">
            <v>PTF</v>
          </cell>
        </row>
        <row r="688">
          <cell r="B688" t="str">
            <v>EM</v>
          </cell>
          <cell r="J688" t="str">
            <v>Line Structure Replacements</v>
          </cell>
          <cell r="CG688" t="str">
            <v>Not in Prior Year's LRP file</v>
          </cell>
          <cell r="CH688" t="str">
            <v>non-PTF</v>
          </cell>
        </row>
        <row r="689">
          <cell r="B689" t="str">
            <v>EM</v>
          </cell>
          <cell r="J689"/>
          <cell r="CG689" t="str">
            <v>Not in Prior Year's LRP file</v>
          </cell>
          <cell r="CH689" t="str">
            <v>PTF</v>
          </cell>
        </row>
        <row r="690">
          <cell r="B690" t="str">
            <v>EM</v>
          </cell>
          <cell r="J690"/>
          <cell r="CG690" t="str">
            <v>Not in Prior Year's LRP file</v>
          </cell>
          <cell r="CH690" t="str">
            <v>non-PTF</v>
          </cell>
        </row>
        <row r="691">
          <cell r="B691" t="str">
            <v>EM</v>
          </cell>
          <cell r="J691"/>
          <cell r="CG691" t="str">
            <v>Not in Prior Year's LRP file</v>
          </cell>
          <cell r="CH691" t="str">
            <v>PTF</v>
          </cell>
        </row>
        <row r="692">
          <cell r="B692" t="str">
            <v>EM</v>
          </cell>
          <cell r="J692"/>
          <cell r="CG692" t="str">
            <v>Not in Prior Year's LRP file</v>
          </cell>
          <cell r="CH692" t="str">
            <v>PTF</v>
          </cell>
        </row>
        <row r="693">
          <cell r="B693" t="str">
            <v>EM</v>
          </cell>
          <cell r="J693"/>
          <cell r="CG693" t="str">
            <v>Not in Prior Year's LRP file</v>
          </cell>
          <cell r="CH693" t="str">
            <v>PTF</v>
          </cell>
        </row>
        <row r="694">
          <cell r="B694" t="str">
            <v>EM</v>
          </cell>
          <cell r="J694" t="str">
            <v>Line Structure Replacements</v>
          </cell>
          <cell r="CG694" t="str">
            <v>N/A</v>
          </cell>
          <cell r="CH694" t="str">
            <v>Non-PTF</v>
          </cell>
        </row>
        <row r="695">
          <cell r="B695" t="str">
            <v>EM</v>
          </cell>
          <cell r="J695"/>
          <cell r="CG695" t="str">
            <v>N/A</v>
          </cell>
          <cell r="CH695" t="str">
            <v>PTF</v>
          </cell>
        </row>
        <row r="696">
          <cell r="B696" t="str">
            <v>EM</v>
          </cell>
          <cell r="J696"/>
          <cell r="CG696" t="str">
            <v>N/A</v>
          </cell>
          <cell r="CH696" t="str">
            <v>PTF</v>
          </cell>
        </row>
        <row r="697">
          <cell r="B697" t="str">
            <v>EM</v>
          </cell>
          <cell r="J697" t="str">
            <v>Stations CIP Security</v>
          </cell>
          <cell r="CG697" t="str">
            <v>CEII</v>
          </cell>
          <cell r="CH697" t="str">
            <v>PTF</v>
          </cell>
        </row>
        <row r="698">
          <cell r="B698" t="str">
            <v>EM</v>
          </cell>
          <cell r="J698" t="str">
            <v>Stations CIP Security</v>
          </cell>
          <cell r="CG698" t="str">
            <v>Not in Prior Year's LRP file</v>
          </cell>
          <cell r="CH698" t="str">
            <v>PTF</v>
          </cell>
        </row>
        <row r="699">
          <cell r="B699" t="str">
            <v>EM</v>
          </cell>
          <cell r="J699"/>
          <cell r="CG699" t="str">
            <v>Not in Prior Year's LRP file</v>
          </cell>
          <cell r="CH699" t="str">
            <v>PTF</v>
          </cell>
        </row>
        <row r="700">
          <cell r="B700" t="str">
            <v>EM</v>
          </cell>
          <cell r="J700"/>
          <cell r="CG700" t="str">
            <v>N/A</v>
          </cell>
          <cell r="CH700" t="str">
            <v>PTF</v>
          </cell>
        </row>
        <row r="701">
          <cell r="B701" t="str">
            <v>EM</v>
          </cell>
          <cell r="J701"/>
          <cell r="CG701" t="str">
            <v>Not in Prior Year's LRP file</v>
          </cell>
          <cell r="CH701" t="str">
            <v>non-PTF</v>
          </cell>
        </row>
        <row r="702">
          <cell r="B702" t="str">
            <v>EM</v>
          </cell>
          <cell r="J702"/>
          <cell r="CG702" t="str">
            <v>N/A</v>
          </cell>
          <cell r="CH702" t="str">
            <v>Non-PTF</v>
          </cell>
        </row>
        <row r="703">
          <cell r="B703" t="str">
            <v>EM</v>
          </cell>
          <cell r="J703"/>
          <cell r="CG703" t="str">
            <v>Not in JG's spring '21 File</v>
          </cell>
          <cell r="CH703" t="str">
            <v>PTF</v>
          </cell>
        </row>
        <row r="704">
          <cell r="B704" t="str">
            <v>EM</v>
          </cell>
          <cell r="J704"/>
          <cell r="CG704" t="str">
            <v>Not in Prior Year's LRP file</v>
          </cell>
          <cell r="CH704" t="str">
            <v>non-PTF</v>
          </cell>
        </row>
        <row r="705">
          <cell r="B705" t="str">
            <v>EM</v>
          </cell>
          <cell r="J705"/>
          <cell r="CG705" t="str">
            <v>Not in Prior Year's LRP file</v>
          </cell>
          <cell r="CH705" t="str">
            <v>PTF</v>
          </cell>
        </row>
        <row r="706">
          <cell r="B706" t="str">
            <v>EM</v>
          </cell>
          <cell r="J706"/>
          <cell r="CG706" t="str">
            <v>Not in Prior Year's LRP file</v>
          </cell>
          <cell r="CH706" t="str">
            <v>PTF</v>
          </cell>
        </row>
        <row r="707">
          <cell r="B707" t="str">
            <v>EM</v>
          </cell>
          <cell r="J707" t="str">
            <v>Line Structure Replacements &amp; OPGW</v>
          </cell>
          <cell r="CG707" t="str">
            <v>Not in Prior Year's LRP file</v>
          </cell>
          <cell r="CH707" t="str">
            <v>PTF</v>
          </cell>
        </row>
        <row r="708">
          <cell r="B708" t="str">
            <v>EM</v>
          </cell>
          <cell r="J708" t="str">
            <v>Line Structure Replacements &amp; OPGW</v>
          </cell>
          <cell r="CG708" t="str">
            <v>Not in Prior Year's LRP file</v>
          </cell>
          <cell r="CH708" t="str">
            <v>PTF</v>
          </cell>
        </row>
        <row r="709">
          <cell r="B709" t="str">
            <v>EM</v>
          </cell>
          <cell r="J709"/>
          <cell r="CG709" t="str">
            <v>Not in Prior Year's LRP file</v>
          </cell>
          <cell r="CH709" t="str">
            <v>non-PTF</v>
          </cell>
        </row>
        <row r="710">
          <cell r="B710" t="str">
            <v>EM</v>
          </cell>
          <cell r="J710"/>
          <cell r="CG710" t="str">
            <v>Not in Prior Year's LRP file</v>
          </cell>
          <cell r="CH710" t="str">
            <v>PTF</v>
          </cell>
        </row>
        <row r="711">
          <cell r="B711" t="str">
            <v>EM</v>
          </cell>
          <cell r="J711"/>
          <cell r="CG711" t="str">
            <v>Not in JG's spring '21 File</v>
          </cell>
          <cell r="CH711" t="str">
            <v>PTF</v>
          </cell>
        </row>
        <row r="712">
          <cell r="B712" t="str">
            <v>EM</v>
          </cell>
          <cell r="J712"/>
          <cell r="CG712" t="str">
            <v>Not in Prior Year's LRP file</v>
          </cell>
          <cell r="CH712" t="str">
            <v>PTF</v>
          </cell>
        </row>
        <row r="713">
          <cell r="B713" t="str">
            <v>EM</v>
          </cell>
          <cell r="J713"/>
          <cell r="CG713" t="str">
            <v>Not in Prior Year's LRP file</v>
          </cell>
          <cell r="CH713" t="str">
            <v>PTF</v>
          </cell>
        </row>
        <row r="714">
          <cell r="B714" t="str">
            <v>EM</v>
          </cell>
          <cell r="J714"/>
          <cell r="CG714" t="str">
            <v>RSP-1789</v>
          </cell>
          <cell r="CH714" t="str">
            <v>PTF</v>
          </cell>
        </row>
        <row r="715">
          <cell r="B715" t="str">
            <v>EM</v>
          </cell>
          <cell r="J715"/>
          <cell r="CG715" t="str">
            <v>Not in Prior Year's LRP file</v>
          </cell>
          <cell r="CH715" t="str">
            <v>PTF</v>
          </cell>
        </row>
        <row r="716">
          <cell r="B716" t="str">
            <v>EM</v>
          </cell>
          <cell r="J716" t="str">
            <v>Line Structure Replacements</v>
          </cell>
          <cell r="CG716" t="str">
            <v>Not in Prior Year's LRP file</v>
          </cell>
          <cell r="CH716" t="str">
            <v>non-PTF</v>
          </cell>
        </row>
        <row r="717">
          <cell r="B717" t="str">
            <v>EM</v>
          </cell>
          <cell r="J717" t="str">
            <v>Line Structure Replacements &amp; OPGW</v>
          </cell>
          <cell r="CG717" t="str">
            <v>Not in Prior Year's LRP file</v>
          </cell>
          <cell r="CH717" t="str">
            <v>PTF</v>
          </cell>
        </row>
        <row r="718">
          <cell r="B718" t="str">
            <v>EM</v>
          </cell>
          <cell r="J718" t="str">
            <v>Stations CIP Security</v>
          </cell>
          <cell r="CG718" t="str">
            <v>CEII</v>
          </cell>
          <cell r="CH718" t="str">
            <v>PTF</v>
          </cell>
        </row>
        <row r="719">
          <cell r="B719" t="str">
            <v>EM</v>
          </cell>
          <cell r="J719" t="str">
            <v>Line Structure Replacements &amp; OPGW</v>
          </cell>
          <cell r="CG719" t="str">
            <v>Not in Prior Year's LRP file</v>
          </cell>
          <cell r="CH719" t="str">
            <v>PTF</v>
          </cell>
        </row>
        <row r="720">
          <cell r="B720" t="str">
            <v>EM</v>
          </cell>
          <cell r="J720"/>
          <cell r="CG720" t="str">
            <v>RSP-Fut</v>
          </cell>
          <cell r="CH720" t="str">
            <v>PTF</v>
          </cell>
          <cell r="CI720"/>
        </row>
        <row r="721">
          <cell r="B721" t="str">
            <v>EM</v>
          </cell>
          <cell r="J721"/>
          <cell r="CG721" t="str">
            <v>N/A</v>
          </cell>
          <cell r="CH721" t="str">
            <v>PTF</v>
          </cell>
        </row>
        <row r="722">
          <cell r="B722" t="str">
            <v>EM</v>
          </cell>
          <cell r="J722"/>
          <cell r="CG722" t="str">
            <v>N/A</v>
          </cell>
          <cell r="CH722" t="str">
            <v>PTF</v>
          </cell>
        </row>
        <row r="723">
          <cell r="B723" t="str">
            <v>EM</v>
          </cell>
          <cell r="J723"/>
          <cell r="CG723" t="str">
            <v>Not in Prior Year's LRP file</v>
          </cell>
          <cell r="CH723" t="str">
            <v>PTF</v>
          </cell>
        </row>
        <row r="724">
          <cell r="B724" t="str">
            <v>EM</v>
          </cell>
          <cell r="J724"/>
          <cell r="CG724" t="str">
            <v>LSP</v>
          </cell>
          <cell r="CH724" t="str">
            <v>Non-PTF</v>
          </cell>
        </row>
        <row r="725">
          <cell r="B725" t="str">
            <v>EM</v>
          </cell>
          <cell r="J725"/>
          <cell r="CG725" t="str">
            <v>Not in JG's spring '21 File</v>
          </cell>
          <cell r="CH725" t="str">
            <v>PTF</v>
          </cell>
        </row>
        <row r="726">
          <cell r="B726" t="str">
            <v>EM</v>
          </cell>
          <cell r="J726" t="str">
            <v>Line Structure Replacements</v>
          </cell>
          <cell r="CG726" t="str">
            <v>N/A</v>
          </cell>
          <cell r="CH726" t="str">
            <v>Non-PTF</v>
          </cell>
        </row>
        <row r="727">
          <cell r="B727" t="str">
            <v>EM</v>
          </cell>
          <cell r="J727"/>
          <cell r="CG727" t="str">
            <v>N/A</v>
          </cell>
          <cell r="CH727" t="str">
            <v>PTF</v>
          </cell>
          <cell r="CI727"/>
        </row>
        <row r="728">
          <cell r="B728" t="str">
            <v>EM</v>
          </cell>
          <cell r="J728"/>
          <cell r="CG728" t="str">
            <v>Not in JG's spring '21 File</v>
          </cell>
          <cell r="CH728" t="str">
            <v>PTF</v>
          </cell>
          <cell r="CI728"/>
        </row>
        <row r="729">
          <cell r="B729" t="str">
            <v>EM</v>
          </cell>
          <cell r="J729"/>
          <cell r="CG729" t="str">
            <v>ACL-42</v>
          </cell>
          <cell r="CH729" t="str">
            <v>PTF</v>
          </cell>
        </row>
        <row r="730">
          <cell r="B730" t="str">
            <v>EM</v>
          </cell>
          <cell r="J730"/>
          <cell r="CG730" t="str">
            <v>Not in JG's spring '21 File</v>
          </cell>
          <cell r="CH730" t="str">
            <v>PTF</v>
          </cell>
        </row>
        <row r="731">
          <cell r="B731" t="str">
            <v>EM</v>
          </cell>
          <cell r="J731"/>
          <cell r="CG731" t="str">
            <v>Not in Prior Year's LRP file</v>
          </cell>
          <cell r="CH731" t="str">
            <v>PTF</v>
          </cell>
        </row>
        <row r="732">
          <cell r="B732" t="str">
            <v>EM</v>
          </cell>
          <cell r="J732"/>
          <cell r="CG732" t="str">
            <v>N/A</v>
          </cell>
          <cell r="CH732" t="str">
            <v>PTF</v>
          </cell>
        </row>
        <row r="733">
          <cell r="B733" t="str">
            <v>EM</v>
          </cell>
          <cell r="J733"/>
          <cell r="CG733" t="str">
            <v>Not in Prior Year's LRP file</v>
          </cell>
          <cell r="CH733" t="str">
            <v>non-PTF</v>
          </cell>
        </row>
        <row r="734">
          <cell r="B734" t="str">
            <v>EM</v>
          </cell>
          <cell r="J734"/>
          <cell r="CG734" t="str">
            <v>N/A</v>
          </cell>
          <cell r="CH734" t="str">
            <v>PTF</v>
          </cell>
        </row>
        <row r="735">
          <cell r="B735" t="str">
            <v>EM</v>
          </cell>
          <cell r="J735"/>
          <cell r="CG735" t="str">
            <v>LSP</v>
          </cell>
          <cell r="CH735" t="str">
            <v>Non-PTF</v>
          </cell>
        </row>
        <row r="736">
          <cell r="B736" t="str">
            <v>EM</v>
          </cell>
          <cell r="J736" t="str">
            <v>Line Structure Replacements &amp; OPGW</v>
          </cell>
          <cell r="CG736" t="str">
            <v>Not in Prior Year's LRP file</v>
          </cell>
          <cell r="CH736" t="str">
            <v>PTF</v>
          </cell>
        </row>
        <row r="737">
          <cell r="B737" t="str">
            <v>EM</v>
          </cell>
          <cell r="J737" t="str">
            <v>Line Structure Replacements &amp; OPGW</v>
          </cell>
          <cell r="CG737" t="str">
            <v>Not in JG's spring '21 File</v>
          </cell>
          <cell r="CH737" t="str">
            <v>PTF</v>
          </cell>
        </row>
        <row r="738">
          <cell r="B738" t="str">
            <v>EM</v>
          </cell>
          <cell r="J738"/>
          <cell r="CG738" t="str">
            <v>Not in JG's spring '21 File</v>
          </cell>
          <cell r="CH738" t="str">
            <v>PTF</v>
          </cell>
        </row>
        <row r="739">
          <cell r="B739" t="str">
            <v>EM</v>
          </cell>
          <cell r="J739" t="str">
            <v>Line Structure Replacements &amp; OPGW</v>
          </cell>
          <cell r="CG739" t="str">
            <v>N/A</v>
          </cell>
          <cell r="CH739" t="str">
            <v>PTF</v>
          </cell>
          <cell r="CI739"/>
        </row>
        <row r="740">
          <cell r="B740" t="str">
            <v>EM</v>
          </cell>
          <cell r="J740"/>
          <cell r="CG740">
            <v>1646</v>
          </cell>
          <cell r="CH740" t="str">
            <v>PTF</v>
          </cell>
        </row>
        <row r="741">
          <cell r="B741" t="str">
            <v>EM</v>
          </cell>
          <cell r="J741"/>
          <cell r="CG741" t="str">
            <v>N/A</v>
          </cell>
          <cell r="CH741" t="str">
            <v>PTF</v>
          </cell>
        </row>
        <row r="742">
          <cell r="B742" t="str">
            <v>EM</v>
          </cell>
          <cell r="J742" t="str">
            <v>Line Structure Replacements &amp; OPGW</v>
          </cell>
          <cell r="CG742" t="str">
            <v>N/A</v>
          </cell>
          <cell r="CH742" t="str">
            <v>PTF</v>
          </cell>
        </row>
        <row r="743">
          <cell r="B743" t="str">
            <v>EM</v>
          </cell>
          <cell r="J743" t="str">
            <v>Line Structure Replacements &amp; OPGW</v>
          </cell>
          <cell r="CG743" t="str">
            <v>ACL-Fut</v>
          </cell>
          <cell r="CH743" t="str">
            <v>PTF</v>
          </cell>
        </row>
        <row r="744">
          <cell r="B744" t="str">
            <v>EM</v>
          </cell>
          <cell r="J744"/>
          <cell r="CG744" t="str">
            <v>N/A</v>
          </cell>
          <cell r="CH744" t="str">
            <v>PTF</v>
          </cell>
        </row>
        <row r="745">
          <cell r="B745" t="str">
            <v>EM</v>
          </cell>
          <cell r="J745"/>
          <cell r="CG745" t="str">
            <v>N/A</v>
          </cell>
          <cell r="CH745" t="str">
            <v>PTF</v>
          </cell>
        </row>
        <row r="746">
          <cell r="B746" t="str">
            <v>EM</v>
          </cell>
          <cell r="J746"/>
          <cell r="CG746" t="str">
            <v>Not in JG's spring '21 File</v>
          </cell>
          <cell r="CH746" t="str">
            <v>PTF</v>
          </cell>
        </row>
        <row r="747">
          <cell r="B747" t="str">
            <v>EM</v>
          </cell>
          <cell r="J747"/>
          <cell r="CG747" t="str">
            <v>N/A</v>
          </cell>
          <cell r="CH747" t="str">
            <v>PTF</v>
          </cell>
        </row>
        <row r="748">
          <cell r="B748" t="str">
            <v>EM</v>
          </cell>
          <cell r="J748" t="str">
            <v>Line Structure Replacements &amp; OPGW</v>
          </cell>
          <cell r="CG748" t="str">
            <v>ACL-Fut</v>
          </cell>
          <cell r="CH748" t="str">
            <v>PTF</v>
          </cell>
        </row>
        <row r="749">
          <cell r="B749" t="str">
            <v>EM</v>
          </cell>
          <cell r="J749"/>
          <cell r="CG749" t="str">
            <v>N/A</v>
          </cell>
          <cell r="CH749" t="str">
            <v>PTF</v>
          </cell>
        </row>
        <row r="750">
          <cell r="B750" t="str">
            <v>EM</v>
          </cell>
          <cell r="J750"/>
          <cell r="CG750">
            <v>1355</v>
          </cell>
          <cell r="CH750" t="str">
            <v>PTF</v>
          </cell>
        </row>
        <row r="751">
          <cell r="B751" t="str">
            <v>EM</v>
          </cell>
          <cell r="J751" t="str">
            <v>Line Structure Replacements &amp; OPGW</v>
          </cell>
          <cell r="CG751" t="str">
            <v>N/A</v>
          </cell>
          <cell r="CH751" t="str">
            <v>PTF</v>
          </cell>
        </row>
        <row r="752">
          <cell r="B752" t="str">
            <v>EM</v>
          </cell>
          <cell r="J752" t="str">
            <v>Line Structure Replacements</v>
          </cell>
          <cell r="CG752" t="str">
            <v>N/A</v>
          </cell>
          <cell r="CH752" t="str">
            <v>Non-PTF</v>
          </cell>
        </row>
        <row r="753">
          <cell r="B753" t="str">
            <v>EM</v>
          </cell>
          <cell r="J753"/>
          <cell r="CG753" t="str">
            <v>N/A</v>
          </cell>
          <cell r="CH753" t="str">
            <v>PTF</v>
          </cell>
        </row>
        <row r="754">
          <cell r="B754" t="str">
            <v>EM</v>
          </cell>
          <cell r="J754" t="str">
            <v>Line Structure Replacements &amp; OPGW</v>
          </cell>
          <cell r="CG754" t="str">
            <v>N/A</v>
          </cell>
          <cell r="CH754" t="str">
            <v>PTF</v>
          </cell>
        </row>
        <row r="755">
          <cell r="B755" t="str">
            <v>EM</v>
          </cell>
          <cell r="J755"/>
          <cell r="CG755" t="str">
            <v>Not in JG's spring '21 File</v>
          </cell>
          <cell r="CH755" t="str">
            <v>PTF</v>
          </cell>
        </row>
        <row r="756">
          <cell r="B756" t="str">
            <v>EM</v>
          </cell>
          <cell r="J756"/>
          <cell r="CG756" t="str">
            <v>N/A</v>
          </cell>
          <cell r="CH756" t="str">
            <v>PTF</v>
          </cell>
        </row>
        <row r="757">
          <cell r="B757" t="str">
            <v>EM</v>
          </cell>
          <cell r="J757"/>
          <cell r="CG757">
            <v>1738</v>
          </cell>
          <cell r="CH757" t="str">
            <v>PTF</v>
          </cell>
        </row>
        <row r="758">
          <cell r="B758" t="str">
            <v>EM</v>
          </cell>
          <cell r="J758"/>
          <cell r="CG758" t="str">
            <v>N/A</v>
          </cell>
          <cell r="CH758" t="str">
            <v>PTF</v>
          </cell>
        </row>
        <row r="759">
          <cell r="B759" t="str">
            <v>EM</v>
          </cell>
          <cell r="J759" t="str">
            <v>Line Structure Replacements &amp; OPGW</v>
          </cell>
          <cell r="CG759" t="str">
            <v>ACL-254</v>
          </cell>
          <cell r="CH759" t="str">
            <v>PTF</v>
          </cell>
        </row>
        <row r="760">
          <cell r="B760" t="str">
            <v>EM</v>
          </cell>
          <cell r="J760" t="str">
            <v>Line Structure Replacements</v>
          </cell>
          <cell r="CG760" t="str">
            <v>N/A</v>
          </cell>
          <cell r="CH760" t="str">
            <v>Non-PTF</v>
          </cell>
        </row>
        <row r="761">
          <cell r="B761" t="str">
            <v>EM</v>
          </cell>
          <cell r="J761"/>
          <cell r="CG761" t="str">
            <v>N/A</v>
          </cell>
          <cell r="CH761" t="str">
            <v>PTF</v>
          </cell>
        </row>
        <row r="762">
          <cell r="B762" t="str">
            <v>EM</v>
          </cell>
          <cell r="J762" t="str">
            <v>Stations CIP Security</v>
          </cell>
          <cell r="CG762" t="str">
            <v>CEII</v>
          </cell>
          <cell r="CH762" t="str">
            <v>PTF</v>
          </cell>
        </row>
        <row r="763">
          <cell r="B763" t="str">
            <v>EM</v>
          </cell>
          <cell r="J763"/>
          <cell r="CG763" t="str">
            <v>N/A</v>
          </cell>
          <cell r="CH763" t="str">
            <v>PTF</v>
          </cell>
        </row>
        <row r="764">
          <cell r="B764" t="str">
            <v>EM</v>
          </cell>
          <cell r="J764" t="str">
            <v>Line Structure Replacements &amp; OPGW</v>
          </cell>
          <cell r="CG764" t="str">
            <v>Not in Prior Year's LRP file</v>
          </cell>
          <cell r="CH764" t="str">
            <v>PTF</v>
          </cell>
        </row>
        <row r="765">
          <cell r="B765" t="str">
            <v>EM</v>
          </cell>
          <cell r="J765" t="str">
            <v>Line Structure Replacements &amp; OPGW</v>
          </cell>
          <cell r="CG765" t="str">
            <v>N/A</v>
          </cell>
          <cell r="CH765" t="str">
            <v>PTF</v>
          </cell>
        </row>
        <row r="766">
          <cell r="B766" t="str">
            <v>EM</v>
          </cell>
          <cell r="J766" t="str">
            <v>Line Structure Replacements &amp; OPGW</v>
          </cell>
          <cell r="CG766" t="str">
            <v>Not in Prior Year's LRP file</v>
          </cell>
          <cell r="CH766" t="str">
            <v>PTF</v>
          </cell>
        </row>
        <row r="767">
          <cell r="B767" t="str">
            <v>EM</v>
          </cell>
          <cell r="J767"/>
          <cell r="CG767" t="str">
            <v>N/A</v>
          </cell>
          <cell r="CH767" t="str">
            <v>PTF</v>
          </cell>
        </row>
        <row r="768">
          <cell r="B768" t="str">
            <v>EM</v>
          </cell>
          <cell r="J768"/>
          <cell r="CG768" t="str">
            <v>Not in Prior Year's LRP file</v>
          </cell>
          <cell r="CH768" t="str">
            <v>PTF</v>
          </cell>
        </row>
        <row r="769">
          <cell r="B769" t="str">
            <v>EM</v>
          </cell>
          <cell r="J769"/>
          <cell r="CG769" t="str">
            <v>Not in JG's spring '21 File</v>
          </cell>
          <cell r="CH769" t="str">
            <v>PTF</v>
          </cell>
        </row>
        <row r="770">
          <cell r="B770" t="str">
            <v>EM</v>
          </cell>
          <cell r="J770"/>
          <cell r="CG770" t="str">
            <v>Not in Prior Year's LRP file</v>
          </cell>
          <cell r="CH770" t="str">
            <v>PTF</v>
          </cell>
        </row>
        <row r="771">
          <cell r="B771" t="str">
            <v>EM</v>
          </cell>
          <cell r="J771" t="str">
            <v>Line Structure Replacements &amp; OPGW</v>
          </cell>
          <cell r="CG771" t="str">
            <v>Not in JG's spring '21 File</v>
          </cell>
          <cell r="CH771" t="str">
            <v>PTF</v>
          </cell>
        </row>
        <row r="772">
          <cell r="B772" t="str">
            <v>EM</v>
          </cell>
          <cell r="J772"/>
          <cell r="CG772" t="str">
            <v>N/A</v>
          </cell>
          <cell r="CH772" t="str">
            <v>PTF</v>
          </cell>
        </row>
        <row r="773">
          <cell r="B773" t="str">
            <v>EM</v>
          </cell>
          <cell r="J773"/>
          <cell r="CG773" t="str">
            <v>Not in JG's spring '21 File</v>
          </cell>
          <cell r="CH773" t="str">
            <v>PTF</v>
          </cell>
        </row>
        <row r="774">
          <cell r="B774" t="str">
            <v>EM</v>
          </cell>
          <cell r="J774"/>
          <cell r="CG774" t="str">
            <v>Not in Prior Year's LRP file</v>
          </cell>
          <cell r="CH774" t="str">
            <v>PTF</v>
          </cell>
        </row>
        <row r="775">
          <cell r="B775" t="str">
            <v>EM</v>
          </cell>
          <cell r="J775" t="str">
            <v>Line Structure Replacements &amp; OPGW</v>
          </cell>
          <cell r="CG775" t="str">
            <v>N/A</v>
          </cell>
          <cell r="CH775" t="str">
            <v>PTF</v>
          </cell>
        </row>
        <row r="776">
          <cell r="B776" t="str">
            <v>EM</v>
          </cell>
          <cell r="J776"/>
          <cell r="CG776" t="str">
            <v>Not in JG's spring '21 File</v>
          </cell>
          <cell r="CH776" t="str">
            <v>PTF</v>
          </cell>
        </row>
        <row r="777">
          <cell r="B777" t="str">
            <v>EM</v>
          </cell>
          <cell r="J777"/>
          <cell r="CG777" t="str">
            <v>N/A</v>
          </cell>
          <cell r="CH777" t="str">
            <v>PTF</v>
          </cell>
        </row>
        <row r="778">
          <cell r="B778" t="str">
            <v>EM</v>
          </cell>
          <cell r="J778"/>
          <cell r="CG778" t="str">
            <v>N/A</v>
          </cell>
          <cell r="CH778" t="str">
            <v>PTF</v>
          </cell>
        </row>
        <row r="779">
          <cell r="B779" t="str">
            <v>EM</v>
          </cell>
          <cell r="J779"/>
          <cell r="CG779" t="str">
            <v>Not in Prior Year's LRP file</v>
          </cell>
          <cell r="CH779" t="str">
            <v>PTF</v>
          </cell>
        </row>
        <row r="780">
          <cell r="B780" t="str">
            <v>EM</v>
          </cell>
          <cell r="J780" t="str">
            <v>Line Structure Replacements</v>
          </cell>
          <cell r="CG780" t="str">
            <v>N/A</v>
          </cell>
          <cell r="CH780" t="str">
            <v>Non-PTF</v>
          </cell>
          <cell r="CI780"/>
        </row>
        <row r="781">
          <cell r="B781" t="str">
            <v>EM</v>
          </cell>
          <cell r="J781" t="str">
            <v>Line Structure Replacements &amp; OPGW</v>
          </cell>
          <cell r="CG781" t="str">
            <v>Not in JG's spring '21 File</v>
          </cell>
          <cell r="CH781" t="str">
            <v>PTF</v>
          </cell>
        </row>
        <row r="782">
          <cell r="B782" t="str">
            <v>EM</v>
          </cell>
          <cell r="J782" t="str">
            <v>Line Structure Replacements &amp; OPGW</v>
          </cell>
          <cell r="CG782" t="str">
            <v>N/A</v>
          </cell>
          <cell r="CH782" t="str">
            <v>PTF</v>
          </cell>
        </row>
        <row r="783">
          <cell r="B783" t="str">
            <v>EM</v>
          </cell>
          <cell r="J783" t="str">
            <v>Line Structure Replacements</v>
          </cell>
          <cell r="CG783" t="str">
            <v>N/A</v>
          </cell>
          <cell r="CH783" t="str">
            <v>Non-PTF</v>
          </cell>
        </row>
        <row r="784">
          <cell r="B784" t="str">
            <v>EM</v>
          </cell>
          <cell r="J784" t="str">
            <v>Line Structure Replacements &amp; OPGW</v>
          </cell>
          <cell r="CG784" t="str">
            <v>N/A</v>
          </cell>
          <cell r="CH784" t="str">
            <v>PTF</v>
          </cell>
        </row>
        <row r="785">
          <cell r="B785" t="str">
            <v>EM</v>
          </cell>
          <cell r="J785" t="str">
            <v>Line Structure Replacements &amp; OPGW</v>
          </cell>
          <cell r="CG785" t="str">
            <v>N/A</v>
          </cell>
          <cell r="CH785" t="str">
            <v>PTF</v>
          </cell>
        </row>
        <row r="786">
          <cell r="B786" t="str">
            <v>EM</v>
          </cell>
          <cell r="J786" t="str">
            <v>Line Structure Replacements &amp; OPGW</v>
          </cell>
          <cell r="CG786" t="str">
            <v>N/A</v>
          </cell>
          <cell r="CH786" t="str">
            <v>PTF</v>
          </cell>
        </row>
        <row r="787">
          <cell r="B787" t="str">
            <v>EM</v>
          </cell>
          <cell r="J787"/>
          <cell r="CG787" t="str">
            <v>N/A</v>
          </cell>
          <cell r="CH787" t="str">
            <v>PTF</v>
          </cell>
        </row>
        <row r="788">
          <cell r="B788" t="str">
            <v>EM</v>
          </cell>
          <cell r="J788"/>
          <cell r="CG788" t="str">
            <v>Not in JG's spring '21 File</v>
          </cell>
          <cell r="CH788" t="str">
            <v>PTF</v>
          </cell>
        </row>
        <row r="789">
          <cell r="B789" t="str">
            <v>EM</v>
          </cell>
          <cell r="J789"/>
          <cell r="CG789" t="str">
            <v>Not in Prior Year's LRP file</v>
          </cell>
          <cell r="CH789" t="str">
            <v>PTF</v>
          </cell>
        </row>
        <row r="790">
          <cell r="B790" t="str">
            <v>EM</v>
          </cell>
          <cell r="J790"/>
          <cell r="CG790" t="str">
            <v>LSP</v>
          </cell>
          <cell r="CH790" t="str">
            <v>Non-PTF</v>
          </cell>
        </row>
        <row r="791">
          <cell r="B791" t="str">
            <v>EM</v>
          </cell>
          <cell r="J791"/>
          <cell r="CG791" t="str">
            <v>Not in Prior Year's LRP file</v>
          </cell>
          <cell r="CH791" t="str">
            <v>PTF</v>
          </cell>
        </row>
        <row r="792">
          <cell r="B792" t="str">
            <v>EM</v>
          </cell>
          <cell r="J792"/>
          <cell r="CG792" t="str">
            <v>Not in Prior Year's LRP file</v>
          </cell>
          <cell r="CH792" t="str">
            <v>PTF</v>
          </cell>
        </row>
        <row r="793">
          <cell r="B793" t="str">
            <v>EM</v>
          </cell>
          <cell r="J793"/>
          <cell r="CG793" t="str">
            <v>N/A</v>
          </cell>
          <cell r="CH793" t="str">
            <v>PTF</v>
          </cell>
        </row>
        <row r="794">
          <cell r="B794" t="str">
            <v>EM</v>
          </cell>
          <cell r="J794"/>
          <cell r="CG794">
            <v>1745</v>
          </cell>
          <cell r="CH794" t="str">
            <v>PTF</v>
          </cell>
        </row>
        <row r="795">
          <cell r="B795" t="str">
            <v>EM</v>
          </cell>
          <cell r="J795"/>
          <cell r="CG795">
            <v>1745</v>
          </cell>
          <cell r="CH795" t="str">
            <v>PTF</v>
          </cell>
        </row>
        <row r="796">
          <cell r="B796" t="str">
            <v>EM</v>
          </cell>
          <cell r="J796" t="str">
            <v>Line Structure Replacements &amp; OPGW</v>
          </cell>
          <cell r="CG796" t="str">
            <v>N/A</v>
          </cell>
          <cell r="CH796" t="str">
            <v>PTF</v>
          </cell>
        </row>
        <row r="797">
          <cell r="B797" t="str">
            <v>EM</v>
          </cell>
          <cell r="J797"/>
          <cell r="CG797" t="str">
            <v>Not in JG's spring '21 File</v>
          </cell>
          <cell r="CH797" t="str">
            <v>PTF</v>
          </cell>
        </row>
        <row r="798">
          <cell r="B798" t="str">
            <v>EM</v>
          </cell>
          <cell r="J798"/>
          <cell r="CG798">
            <v>1516</v>
          </cell>
          <cell r="CH798" t="str">
            <v>PTF</v>
          </cell>
        </row>
        <row r="799">
          <cell r="B799" t="str">
            <v>EM</v>
          </cell>
          <cell r="J799"/>
          <cell r="CG799" t="str">
            <v>Not in JG's spring '21 File</v>
          </cell>
          <cell r="CH799" t="str">
            <v>PTF</v>
          </cell>
        </row>
        <row r="800">
          <cell r="B800" t="str">
            <v>EM</v>
          </cell>
          <cell r="J800"/>
          <cell r="CG800" t="str">
            <v>ACL-32</v>
          </cell>
          <cell r="CH800" t="str">
            <v>PTF</v>
          </cell>
        </row>
        <row r="801">
          <cell r="B801" t="str">
            <v>EM</v>
          </cell>
          <cell r="J801"/>
          <cell r="CG801" t="str">
            <v>Not in Prior Year's LRP file</v>
          </cell>
          <cell r="CH801" t="str">
            <v>PTF</v>
          </cell>
        </row>
        <row r="802">
          <cell r="B802" t="str">
            <v>EM</v>
          </cell>
          <cell r="J802"/>
          <cell r="CG802" t="str">
            <v>Not in JG's spring '21 File</v>
          </cell>
          <cell r="CH802" t="str">
            <v>PTF</v>
          </cell>
        </row>
        <row r="803">
          <cell r="B803" t="str">
            <v>EM</v>
          </cell>
          <cell r="J803"/>
          <cell r="CG803" t="str">
            <v>Not in Prior Year's LRP file</v>
          </cell>
          <cell r="CH803" t="str">
            <v>PTF</v>
          </cell>
        </row>
        <row r="804">
          <cell r="B804" t="str">
            <v>EM</v>
          </cell>
          <cell r="J804" t="str">
            <v>Line Structure Replacements &amp; OPGW</v>
          </cell>
          <cell r="CG804" t="str">
            <v>Not in Prior Year's LRP file</v>
          </cell>
          <cell r="CH804" t="str">
            <v>PTF</v>
          </cell>
        </row>
        <row r="805">
          <cell r="B805" t="str">
            <v>EM</v>
          </cell>
          <cell r="J805"/>
          <cell r="CG805" t="str">
            <v>LSP</v>
          </cell>
          <cell r="CH805" t="str">
            <v>Non-PTF</v>
          </cell>
        </row>
        <row r="806">
          <cell r="B806" t="str">
            <v>EM</v>
          </cell>
          <cell r="J806"/>
          <cell r="CG806" t="str">
            <v>LSP</v>
          </cell>
          <cell r="CH806" t="str">
            <v>Non-PTF</v>
          </cell>
        </row>
        <row r="807">
          <cell r="B807" t="str">
            <v>EM</v>
          </cell>
          <cell r="J807"/>
          <cell r="CG807" t="str">
            <v>RSP-1790</v>
          </cell>
          <cell r="CH807" t="str">
            <v>PTF</v>
          </cell>
        </row>
        <row r="808">
          <cell r="B808" t="str">
            <v>EM</v>
          </cell>
          <cell r="J808" t="str">
            <v>Line Structure Replacements &amp; OPGW</v>
          </cell>
          <cell r="CG808" t="str">
            <v>Not in JG's spring '21 File</v>
          </cell>
          <cell r="CH808" t="str">
            <v>PTF</v>
          </cell>
        </row>
        <row r="809">
          <cell r="B809" t="str">
            <v>EM</v>
          </cell>
          <cell r="J809" t="str">
            <v>Line Structure Replacements &amp; OPGW</v>
          </cell>
          <cell r="CG809" t="str">
            <v>Not in Prior Year's LRP file</v>
          </cell>
          <cell r="CH809" t="str">
            <v>PTF</v>
          </cell>
        </row>
        <row r="810">
          <cell r="B810" t="str">
            <v>EM</v>
          </cell>
          <cell r="J810" t="str">
            <v>Line Structure Replacements &amp; OPGW</v>
          </cell>
          <cell r="CG810" t="str">
            <v>Not in JG's spring '21 File</v>
          </cell>
          <cell r="CH810" t="str">
            <v>PTF</v>
          </cell>
        </row>
        <row r="811">
          <cell r="B811" t="str">
            <v>EM</v>
          </cell>
          <cell r="J811" t="str">
            <v>Stations CIP Security</v>
          </cell>
          <cell r="CG811" t="str">
            <v>Not in Prior Year's LRP file</v>
          </cell>
          <cell r="CH811" t="str">
            <v>PTF</v>
          </cell>
        </row>
        <row r="812">
          <cell r="B812" t="str">
            <v>EM</v>
          </cell>
          <cell r="J812"/>
          <cell r="CG812" t="str">
            <v>Not in JG's spring '21 File</v>
          </cell>
          <cell r="CH812" t="str">
            <v>PTF</v>
          </cell>
        </row>
        <row r="813">
          <cell r="B813" t="str">
            <v>EM</v>
          </cell>
          <cell r="J813"/>
          <cell r="CG813" t="str">
            <v>Not in JG's spring '21 File</v>
          </cell>
          <cell r="CH813" t="str">
            <v>PTF</v>
          </cell>
        </row>
        <row r="814">
          <cell r="B814" t="str">
            <v>EM</v>
          </cell>
          <cell r="J814"/>
          <cell r="CG814" t="str">
            <v>N/A</v>
          </cell>
          <cell r="CH814" t="str">
            <v>PTF</v>
          </cell>
        </row>
        <row r="815">
          <cell r="B815" t="str">
            <v>EM</v>
          </cell>
          <cell r="J815"/>
          <cell r="CG815" t="str">
            <v>Not in JG's spring '21 File</v>
          </cell>
          <cell r="CH815" t="str">
            <v>PTF</v>
          </cell>
        </row>
        <row r="816">
          <cell r="B816" t="str">
            <v>EM</v>
          </cell>
          <cell r="J816"/>
          <cell r="CG816" t="str">
            <v>ACL-Fut</v>
          </cell>
          <cell r="CH816" t="str">
            <v>PTF</v>
          </cell>
        </row>
        <row r="817">
          <cell r="B817" t="str">
            <v>EM</v>
          </cell>
          <cell r="J817"/>
          <cell r="CG817" t="str">
            <v>Not in Prior Year's LRP file</v>
          </cell>
          <cell r="CH817" t="str">
            <v>PTF</v>
          </cell>
        </row>
        <row r="818">
          <cell r="B818" t="str">
            <v>EM</v>
          </cell>
          <cell r="J818"/>
          <cell r="CG818" t="str">
            <v xml:space="preserve">LSP </v>
          </cell>
          <cell r="CH818" t="str">
            <v>PTF</v>
          </cell>
        </row>
        <row r="819">
          <cell r="B819" t="str">
            <v>EM</v>
          </cell>
          <cell r="J819"/>
          <cell r="CG819" t="str">
            <v>Not in Prior Year's LRP file</v>
          </cell>
          <cell r="CH819" t="str">
            <v>non-PTF</v>
          </cell>
        </row>
        <row r="820">
          <cell r="B820" t="str">
            <v>EM</v>
          </cell>
          <cell r="J820" t="str">
            <v>Line Structure Replacements &amp; OPGW</v>
          </cell>
          <cell r="CG820" t="str">
            <v>Not in Prior Year's LRP file</v>
          </cell>
          <cell r="CH820" t="str">
            <v>PTF</v>
          </cell>
        </row>
        <row r="821">
          <cell r="B821" t="str">
            <v>EM</v>
          </cell>
          <cell r="J821"/>
          <cell r="CG821" t="str">
            <v>Not in Prior Year's LRP file</v>
          </cell>
          <cell r="CH821" t="str">
            <v>non-PTF</v>
          </cell>
        </row>
        <row r="822">
          <cell r="B822" t="str">
            <v>EM</v>
          </cell>
          <cell r="J822"/>
          <cell r="CG822" t="str">
            <v>Not in Prior Year's LRP file</v>
          </cell>
          <cell r="CH822" t="str">
            <v>PTF</v>
          </cell>
        </row>
        <row r="823">
          <cell r="B823" t="str">
            <v>EM</v>
          </cell>
          <cell r="J823"/>
          <cell r="CG823" t="str">
            <v>Not in Prior Year's LRP file</v>
          </cell>
          <cell r="CH823" t="str">
            <v>PTF</v>
          </cell>
        </row>
        <row r="824">
          <cell r="B824" t="str">
            <v>EM</v>
          </cell>
          <cell r="J824"/>
          <cell r="CG824" t="str">
            <v>Not in Prior Year's LRP file</v>
          </cell>
          <cell r="CH824" t="str">
            <v>PTF</v>
          </cell>
        </row>
        <row r="825">
          <cell r="B825" t="str">
            <v>EM</v>
          </cell>
          <cell r="J825"/>
          <cell r="CG825" t="str">
            <v>Not in Prior Year's LRP file</v>
          </cell>
          <cell r="CH825" t="str">
            <v>PTF</v>
          </cell>
        </row>
        <row r="826">
          <cell r="B826" t="str">
            <v>EM</v>
          </cell>
          <cell r="J826" t="str">
            <v>Line Structure Replacements</v>
          </cell>
          <cell r="CG826" t="str">
            <v>N/A</v>
          </cell>
          <cell r="CH826" t="str">
            <v>Non-PTF</v>
          </cell>
        </row>
        <row r="827">
          <cell r="B827" t="str">
            <v>EM</v>
          </cell>
          <cell r="J827" t="str">
            <v>Line Structure Replacements &amp; OPGW</v>
          </cell>
          <cell r="CG827" t="str">
            <v>N/A</v>
          </cell>
          <cell r="CH827" t="str">
            <v>PTF</v>
          </cell>
        </row>
        <row r="828">
          <cell r="B828" t="str">
            <v>EM</v>
          </cell>
          <cell r="J828"/>
          <cell r="CG828" t="str">
            <v>N/A</v>
          </cell>
          <cell r="CH828" t="str">
            <v>PTF</v>
          </cell>
        </row>
        <row r="829">
          <cell r="B829" t="str">
            <v>EM</v>
          </cell>
          <cell r="J829"/>
          <cell r="CG829" t="str">
            <v>N/A</v>
          </cell>
          <cell r="CH829" t="str">
            <v>PTF</v>
          </cell>
        </row>
        <row r="830">
          <cell r="B830" t="str">
            <v>EM</v>
          </cell>
          <cell r="J830"/>
          <cell r="CG830" t="str">
            <v>N/A</v>
          </cell>
          <cell r="CH830" t="str">
            <v>PTF</v>
          </cell>
        </row>
        <row r="831">
          <cell r="B831" t="str">
            <v>EM</v>
          </cell>
          <cell r="J831"/>
          <cell r="CG831" t="str">
            <v>N/A</v>
          </cell>
          <cell r="CH831" t="str">
            <v>PTF</v>
          </cell>
        </row>
        <row r="832">
          <cell r="B832" t="str">
            <v>EM</v>
          </cell>
          <cell r="J832"/>
          <cell r="CG832" t="str">
            <v>N/A</v>
          </cell>
          <cell r="CH832" t="str">
            <v>PTF</v>
          </cell>
        </row>
        <row r="833">
          <cell r="B833" t="str">
            <v>EM</v>
          </cell>
          <cell r="J833" t="str">
            <v>Line Structure Replacements &amp; OPGW</v>
          </cell>
          <cell r="CG833" t="str">
            <v>N/A</v>
          </cell>
          <cell r="CH833" t="str">
            <v>PTF</v>
          </cell>
        </row>
        <row r="834">
          <cell r="B834" t="str">
            <v>EM</v>
          </cell>
          <cell r="J834" t="str">
            <v>Line Structure Replacements &amp; OPGW</v>
          </cell>
          <cell r="CG834" t="str">
            <v>N/A</v>
          </cell>
          <cell r="CH834" t="str">
            <v>PTF</v>
          </cell>
        </row>
        <row r="835">
          <cell r="B835" t="str">
            <v>EM</v>
          </cell>
          <cell r="J835"/>
          <cell r="CG835" t="str">
            <v>Not in JG's spring '21 File</v>
          </cell>
          <cell r="CH835" t="str">
            <v>PTF</v>
          </cell>
        </row>
        <row r="836">
          <cell r="B836" t="str">
            <v>EM</v>
          </cell>
          <cell r="J836"/>
          <cell r="CG836" t="str">
            <v>N/A</v>
          </cell>
          <cell r="CH836" t="str">
            <v>PTF</v>
          </cell>
        </row>
        <row r="837">
          <cell r="B837" t="str">
            <v>EM</v>
          </cell>
          <cell r="J837"/>
          <cell r="CG837" t="str">
            <v>Not in JG's spring '21 File</v>
          </cell>
          <cell r="CH837" t="str">
            <v>PTF</v>
          </cell>
        </row>
        <row r="838">
          <cell r="B838" t="str">
            <v>EM</v>
          </cell>
          <cell r="J838"/>
          <cell r="CG838" t="str">
            <v>Not in Prior Year's LRP file</v>
          </cell>
          <cell r="CH838" t="str">
            <v>PTF</v>
          </cell>
        </row>
        <row r="839">
          <cell r="B839" t="str">
            <v>EM</v>
          </cell>
          <cell r="J839"/>
          <cell r="CG839" t="str">
            <v>Not in Prior Year's LRP file</v>
          </cell>
          <cell r="CH839" t="str">
            <v>PTF</v>
          </cell>
        </row>
        <row r="840">
          <cell r="B840" t="str">
            <v>EM</v>
          </cell>
          <cell r="J840"/>
          <cell r="CG840" t="str">
            <v>Not in Prior Year's LRP file</v>
          </cell>
          <cell r="CH840" t="str">
            <v>PTF</v>
          </cell>
        </row>
        <row r="841">
          <cell r="B841" t="str">
            <v>EM</v>
          </cell>
          <cell r="J841"/>
          <cell r="CG841" t="str">
            <v>Not in Prior Year's LRP file</v>
          </cell>
          <cell r="CH841" t="str">
            <v>PTF</v>
          </cell>
        </row>
        <row r="842">
          <cell r="B842" t="str">
            <v>EM</v>
          </cell>
          <cell r="J842"/>
          <cell r="CG842" t="str">
            <v>N/A</v>
          </cell>
          <cell r="CH842" t="str">
            <v>PTF</v>
          </cell>
        </row>
        <row r="843">
          <cell r="B843" t="str">
            <v>EM</v>
          </cell>
          <cell r="J843"/>
          <cell r="CG843" t="str">
            <v>Not in Prior Year's LRP file</v>
          </cell>
          <cell r="CH843" t="str">
            <v>non-PTF</v>
          </cell>
        </row>
        <row r="844">
          <cell r="B844" t="str">
            <v>EM</v>
          </cell>
          <cell r="J844" t="str">
            <v>Line Structure Replacements &amp; OPGW</v>
          </cell>
          <cell r="CG844" t="str">
            <v>N/A</v>
          </cell>
          <cell r="CH844" t="str">
            <v>PTF</v>
          </cell>
        </row>
        <row r="845">
          <cell r="B845" t="str">
            <v>EM</v>
          </cell>
          <cell r="J845"/>
          <cell r="CG845" t="str">
            <v>Not in JG's spring '21 File</v>
          </cell>
          <cell r="CH845" t="str">
            <v>PTF</v>
          </cell>
        </row>
        <row r="846">
          <cell r="B846" t="str">
            <v>EM</v>
          </cell>
          <cell r="J846"/>
          <cell r="CG846" t="str">
            <v>Not in Prior Year's LRP file</v>
          </cell>
          <cell r="CH846" t="str">
            <v>PTF</v>
          </cell>
        </row>
        <row r="847">
          <cell r="B847" t="str">
            <v>EM</v>
          </cell>
          <cell r="J847"/>
          <cell r="CG847" t="str">
            <v>Not in JG's spring '21 File</v>
          </cell>
          <cell r="CH847" t="str">
            <v>PTF</v>
          </cell>
        </row>
        <row r="848">
          <cell r="B848" t="str">
            <v>EM</v>
          </cell>
          <cell r="J848" t="str">
            <v>Line Structure Replacements &amp; OPGW</v>
          </cell>
          <cell r="CG848" t="str">
            <v>N/A</v>
          </cell>
          <cell r="CH848" t="str">
            <v>PTF</v>
          </cell>
        </row>
        <row r="849">
          <cell r="B849" t="str">
            <v>EM</v>
          </cell>
          <cell r="J849"/>
          <cell r="CG849" t="str">
            <v>Not in JG's spring '21 File</v>
          </cell>
          <cell r="CH849" t="str">
            <v>PTF</v>
          </cell>
        </row>
        <row r="850">
          <cell r="B850" t="str">
            <v>EM</v>
          </cell>
          <cell r="J850"/>
          <cell r="CG850" t="str">
            <v>Not in Prior Year's LRP file</v>
          </cell>
          <cell r="CH850" t="str">
            <v>PTF</v>
          </cell>
        </row>
        <row r="851">
          <cell r="B851" t="str">
            <v>EM</v>
          </cell>
          <cell r="J851"/>
          <cell r="CG851" t="str">
            <v>Not in Prior Year's LRP file</v>
          </cell>
          <cell r="CH851" t="str">
            <v>PTF</v>
          </cell>
        </row>
        <row r="852">
          <cell r="B852" t="str">
            <v>EM</v>
          </cell>
          <cell r="J852"/>
          <cell r="CG852" t="str">
            <v>Not in Prior Year's LRP file</v>
          </cell>
          <cell r="CH852" t="str">
            <v>PTF</v>
          </cell>
        </row>
        <row r="853">
          <cell r="B853" t="str">
            <v>EM</v>
          </cell>
          <cell r="J853"/>
          <cell r="CG853" t="str">
            <v>Not in Prior Year's LRP file</v>
          </cell>
          <cell r="CH853" t="str">
            <v>PTF</v>
          </cell>
        </row>
        <row r="854">
          <cell r="B854" t="str">
            <v>EM</v>
          </cell>
          <cell r="J854"/>
          <cell r="CG854" t="str">
            <v>Not in Prior Year's LRP file</v>
          </cell>
          <cell r="CH854" t="str">
            <v>non-PTF</v>
          </cell>
        </row>
        <row r="855">
          <cell r="B855" t="str">
            <v>EM</v>
          </cell>
          <cell r="J855"/>
          <cell r="CG855" t="str">
            <v>Not in Prior Year's LRP file</v>
          </cell>
          <cell r="CH855" t="str">
            <v>PTF</v>
          </cell>
        </row>
        <row r="856">
          <cell r="B856" t="str">
            <v>EM</v>
          </cell>
          <cell r="J856"/>
          <cell r="CG856" t="str">
            <v>Not in Prior Year's LRP file</v>
          </cell>
          <cell r="CH856" t="str">
            <v>PTF</v>
          </cell>
        </row>
        <row r="857">
          <cell r="B857" t="str">
            <v>EM</v>
          </cell>
          <cell r="J857"/>
          <cell r="CG857" t="str">
            <v>Not in Prior Year's LRP file</v>
          </cell>
          <cell r="CH857" t="str">
            <v>PTF</v>
          </cell>
        </row>
        <row r="858">
          <cell r="B858" t="str">
            <v>EM</v>
          </cell>
          <cell r="J858"/>
          <cell r="CG858" t="str">
            <v>Not in Prior Year's LRP file</v>
          </cell>
          <cell r="CH858" t="str">
            <v>PTF</v>
          </cell>
        </row>
        <row r="859">
          <cell r="B859" t="str">
            <v>EM</v>
          </cell>
          <cell r="J859"/>
          <cell r="CG859" t="str">
            <v>Not in Prior Year's LRP file</v>
          </cell>
          <cell r="CH859" t="str">
            <v>PTF</v>
          </cell>
        </row>
        <row r="860">
          <cell r="B860" t="str">
            <v>EM</v>
          </cell>
          <cell r="J860"/>
          <cell r="CG860" t="str">
            <v>Not in Prior Year's LRP file</v>
          </cell>
          <cell r="CH860" t="str">
            <v>PTF</v>
          </cell>
        </row>
        <row r="861">
          <cell r="B861" t="str">
            <v>EM</v>
          </cell>
          <cell r="J861"/>
          <cell r="CG861" t="str">
            <v>Not in Prior Year's LRP file</v>
          </cell>
          <cell r="CH861" t="str">
            <v>PTF</v>
          </cell>
        </row>
        <row r="862">
          <cell r="B862" t="str">
            <v>EM</v>
          </cell>
          <cell r="J862"/>
          <cell r="CG862" t="str">
            <v>Not in Prior Year's LRP file</v>
          </cell>
          <cell r="CH862" t="str">
            <v>PTF</v>
          </cell>
        </row>
        <row r="863">
          <cell r="B863" t="str">
            <v>EM</v>
          </cell>
          <cell r="J863"/>
          <cell r="CG863" t="str">
            <v>Not in Prior Year's LRP file</v>
          </cell>
          <cell r="CH863" t="str">
            <v>PTF</v>
          </cell>
        </row>
        <row r="864">
          <cell r="B864" t="str">
            <v>EM</v>
          </cell>
          <cell r="J864"/>
          <cell r="CG864" t="str">
            <v>Not in Prior Year's LRP file</v>
          </cell>
          <cell r="CH864" t="str">
            <v>PTF</v>
          </cell>
        </row>
        <row r="865">
          <cell r="B865" t="str">
            <v>EM</v>
          </cell>
          <cell r="J865"/>
          <cell r="CG865" t="str">
            <v>Not in Prior Year's LRP file</v>
          </cell>
          <cell r="CH865" t="str">
            <v>PTF</v>
          </cell>
        </row>
        <row r="866">
          <cell r="B866" t="str">
            <v>EM</v>
          </cell>
          <cell r="J866"/>
          <cell r="CG866" t="str">
            <v>Not in Prior Year's LRP file</v>
          </cell>
          <cell r="CH866" t="str">
            <v>PTF</v>
          </cell>
        </row>
        <row r="867">
          <cell r="B867" t="str">
            <v>EM</v>
          </cell>
          <cell r="J867"/>
          <cell r="CG867" t="str">
            <v>Not in Prior Year's LRP file</v>
          </cell>
          <cell r="CH867" t="str">
            <v>PTF</v>
          </cell>
        </row>
        <row r="868">
          <cell r="B868" t="str">
            <v>EM</v>
          </cell>
          <cell r="J868"/>
          <cell r="CG868" t="str">
            <v>Not in Prior Year's LRP file</v>
          </cell>
          <cell r="CH868" t="str">
            <v>PTF</v>
          </cell>
        </row>
        <row r="869">
          <cell r="B869" t="str">
            <v>EM</v>
          </cell>
          <cell r="J869"/>
          <cell r="CG869" t="str">
            <v>Not in Prior Year's LRP file</v>
          </cell>
          <cell r="CH869" t="str">
            <v>PTF</v>
          </cell>
        </row>
        <row r="870">
          <cell r="B870" t="str">
            <v>EM</v>
          </cell>
          <cell r="J870"/>
          <cell r="CG870" t="str">
            <v>Not in Prior Year's LRP file</v>
          </cell>
          <cell r="CH870" t="str">
            <v>PTF</v>
          </cell>
        </row>
        <row r="871">
          <cell r="B871" t="str">
            <v>EM</v>
          </cell>
          <cell r="J871"/>
          <cell r="CG871" t="str">
            <v>Not in Prior Year's LRP file</v>
          </cell>
          <cell r="CH871" t="str">
            <v>non-PTF</v>
          </cell>
        </row>
        <row r="872">
          <cell r="B872" t="str">
            <v>EM</v>
          </cell>
          <cell r="J872"/>
          <cell r="CG872" t="str">
            <v>Not in Prior Year's LRP file</v>
          </cell>
          <cell r="CH872" t="str">
            <v>PTF</v>
          </cell>
          <cell r="CI872"/>
        </row>
        <row r="873">
          <cell r="B873" t="str">
            <v>EM</v>
          </cell>
          <cell r="J873"/>
          <cell r="CG873" t="str">
            <v>Not in Prior Year's LRP file</v>
          </cell>
          <cell r="CH873" t="str">
            <v>PTF</v>
          </cell>
          <cell r="CI873"/>
        </row>
        <row r="874">
          <cell r="B874" t="str">
            <v>EM</v>
          </cell>
          <cell r="J874"/>
          <cell r="CG874" t="str">
            <v>Not in Prior Year's LRP file</v>
          </cell>
          <cell r="CH874" t="str">
            <v>PTF</v>
          </cell>
          <cell r="CI874"/>
        </row>
        <row r="875">
          <cell r="B875" t="str">
            <v>EM</v>
          </cell>
          <cell r="J875"/>
          <cell r="CG875" t="str">
            <v>Not in Prior Year's LRP file</v>
          </cell>
          <cell r="CH875" t="str">
            <v>PTF</v>
          </cell>
          <cell r="CI875"/>
        </row>
        <row r="876">
          <cell r="B876" t="str">
            <v>EM</v>
          </cell>
          <cell r="J876" t="str">
            <v>Stations CIP Security</v>
          </cell>
          <cell r="CG876" t="str">
            <v>Not in Prior Year's LRP file</v>
          </cell>
          <cell r="CH876" t="str">
            <v>PTF</v>
          </cell>
          <cell r="CI876"/>
        </row>
        <row r="877">
          <cell r="B877" t="str">
            <v>EM</v>
          </cell>
          <cell r="J877" t="str">
            <v>Stations CIP Security</v>
          </cell>
          <cell r="CG877" t="str">
            <v>Not in Prior Year's LRP file</v>
          </cell>
          <cell r="CH877" t="str">
            <v>PTF</v>
          </cell>
          <cell r="CI877"/>
        </row>
        <row r="878">
          <cell r="B878" t="str">
            <v>EM</v>
          </cell>
          <cell r="J878"/>
          <cell r="CG878" t="str">
            <v>Not in Prior Year's LRP file</v>
          </cell>
          <cell r="CH878" t="str">
            <v>PTF</v>
          </cell>
          <cell r="CI878"/>
        </row>
        <row r="879">
          <cell r="B879" t="str">
            <v>EM</v>
          </cell>
          <cell r="J879"/>
          <cell r="CG879" t="str">
            <v>Not in Prior Year's LRP file</v>
          </cell>
          <cell r="CH879" t="str">
            <v>PTF</v>
          </cell>
          <cell r="CI879"/>
        </row>
        <row r="880">
          <cell r="B880" t="str">
            <v>EM</v>
          </cell>
          <cell r="J880"/>
          <cell r="CG880" t="str">
            <v>Not in Prior Year's LRP file</v>
          </cell>
          <cell r="CH880" t="str">
            <v>PTF</v>
          </cell>
          <cell r="CI880"/>
        </row>
        <row r="881">
          <cell r="B881" t="str">
            <v>EM</v>
          </cell>
          <cell r="J881"/>
          <cell r="CG881" t="str">
            <v>Not in Prior Year's LRP file</v>
          </cell>
          <cell r="CH881" t="str">
            <v>PTF</v>
          </cell>
          <cell r="CI881"/>
        </row>
        <row r="882">
          <cell r="B882" t="str">
            <v>EM</v>
          </cell>
          <cell r="J882"/>
          <cell r="CG882" t="str">
            <v>Not in Prior Year's LRP file</v>
          </cell>
          <cell r="CH882" t="str">
            <v>PTF</v>
          </cell>
          <cell r="CI882"/>
        </row>
        <row r="883">
          <cell r="B883" t="str">
            <v>EM</v>
          </cell>
          <cell r="J883"/>
          <cell r="CG883" t="str">
            <v>Not in Prior Year's LRP file</v>
          </cell>
          <cell r="CH883" t="str">
            <v>PTF</v>
          </cell>
          <cell r="CI883"/>
        </row>
        <row r="884">
          <cell r="B884" t="str">
            <v>EM</v>
          </cell>
          <cell r="J884" t="str">
            <v>Stations CIP Security</v>
          </cell>
          <cell r="CG884" t="str">
            <v>Not in Prior Year's LRP file</v>
          </cell>
          <cell r="CH884" t="str">
            <v>PTF</v>
          </cell>
          <cell r="CI884"/>
        </row>
        <row r="885">
          <cell r="B885" t="str">
            <v>EM</v>
          </cell>
          <cell r="J885"/>
          <cell r="CG885" t="str">
            <v>Not in Prior Year's LRP file</v>
          </cell>
          <cell r="CH885" t="str">
            <v>PTF</v>
          </cell>
          <cell r="CI885"/>
        </row>
        <row r="886">
          <cell r="B886" t="str">
            <v>EM</v>
          </cell>
          <cell r="J886"/>
          <cell r="CG886" t="str">
            <v>Not in Prior Year's LRP file</v>
          </cell>
          <cell r="CH886" t="str">
            <v>PTF</v>
          </cell>
          <cell r="CI886"/>
        </row>
        <row r="887">
          <cell r="B887" t="str">
            <v>EM</v>
          </cell>
          <cell r="J887"/>
          <cell r="CG887" t="str">
            <v>Not in Prior Year's LRP file</v>
          </cell>
          <cell r="CH887" t="str">
            <v>PTF</v>
          </cell>
          <cell r="CI887"/>
        </row>
        <row r="888">
          <cell r="B888" t="str">
            <v>EM</v>
          </cell>
          <cell r="J888"/>
          <cell r="CG888" t="str">
            <v>Not in Prior Year's LRP file</v>
          </cell>
          <cell r="CH888" t="str">
            <v>PTF</v>
          </cell>
          <cell r="CI888"/>
        </row>
        <row r="889">
          <cell r="B889" t="str">
            <v>EM</v>
          </cell>
          <cell r="J889"/>
          <cell r="CG889" t="str">
            <v>Not in Prior Year's LRP file</v>
          </cell>
          <cell r="CH889" t="str">
            <v>PTF</v>
          </cell>
          <cell r="CI889"/>
        </row>
        <row r="890">
          <cell r="B890" t="str">
            <v>EM</v>
          </cell>
          <cell r="J890"/>
          <cell r="CG890" t="str">
            <v>N/A</v>
          </cell>
          <cell r="CH890" t="str">
            <v>PTF</v>
          </cell>
          <cell r="CI890"/>
        </row>
        <row r="891">
          <cell r="B891" t="str">
            <v>EM</v>
          </cell>
          <cell r="J891"/>
          <cell r="CG891" t="str">
            <v>N/A</v>
          </cell>
          <cell r="CH891" t="str">
            <v>PTF</v>
          </cell>
          <cell r="CI891"/>
        </row>
        <row r="892">
          <cell r="B892" t="str">
            <v>EM</v>
          </cell>
          <cell r="J892"/>
          <cell r="CG892" t="str">
            <v>Not in Prior Year's LRP file</v>
          </cell>
          <cell r="CH892" t="str">
            <v>PTF</v>
          </cell>
          <cell r="CI892"/>
        </row>
        <row r="893">
          <cell r="B893" t="str">
            <v>EM</v>
          </cell>
          <cell r="J893"/>
          <cell r="CG893" t="str">
            <v>Not in JG's spring '21 File</v>
          </cell>
          <cell r="CH893" t="str">
            <v>PTF</v>
          </cell>
        </row>
        <row r="894">
          <cell r="B894" t="str">
            <v>EM</v>
          </cell>
          <cell r="J894"/>
          <cell r="CG894" t="str">
            <v>Not in Prior Year's LRP file</v>
          </cell>
          <cell r="CH894" t="str">
            <v>PTF</v>
          </cell>
        </row>
        <row r="895">
          <cell r="B895" t="str">
            <v>EM</v>
          </cell>
          <cell r="J895"/>
          <cell r="CG895" t="str">
            <v>Not in JG's spring '21 File</v>
          </cell>
          <cell r="CH895" t="str">
            <v>PTF</v>
          </cell>
        </row>
        <row r="896">
          <cell r="B896" t="str">
            <v>EM</v>
          </cell>
          <cell r="J896"/>
          <cell r="CG896" t="str">
            <v>Not in Prior Year's LRP file</v>
          </cell>
          <cell r="CH896" t="str">
            <v>PTF</v>
          </cell>
        </row>
        <row r="897">
          <cell r="B897" t="str">
            <v>EM</v>
          </cell>
          <cell r="J897"/>
          <cell r="CG897" t="str">
            <v>Not in Prior Year's LRP file</v>
          </cell>
          <cell r="CH897" t="str">
            <v>PTF</v>
          </cell>
        </row>
        <row r="898">
          <cell r="B898" t="str">
            <v>EM</v>
          </cell>
          <cell r="J898"/>
          <cell r="CG898" t="str">
            <v>Not in Prior Year's LRP file</v>
          </cell>
          <cell r="CH898" t="str">
            <v>PTF</v>
          </cell>
          <cell r="CI898"/>
        </row>
        <row r="899">
          <cell r="B899" t="str">
            <v>EM</v>
          </cell>
          <cell r="J899"/>
          <cell r="CG899" t="str">
            <v>Not in Prior Year's LRP file</v>
          </cell>
          <cell r="CH899" t="str">
            <v>PTF</v>
          </cell>
          <cell r="CI899"/>
        </row>
        <row r="900">
          <cell r="B900" t="str">
            <v>EM</v>
          </cell>
          <cell r="J900"/>
          <cell r="CG900" t="str">
            <v>Not in Prior Year's LRP file</v>
          </cell>
          <cell r="CH900" t="str">
            <v>PTF</v>
          </cell>
          <cell r="CI900"/>
        </row>
        <row r="901">
          <cell r="B901" t="str">
            <v>EM</v>
          </cell>
          <cell r="J901"/>
          <cell r="CG901" t="str">
            <v>Not in Prior Year's LRP file</v>
          </cell>
          <cell r="CH901" t="str">
            <v>PTF</v>
          </cell>
        </row>
        <row r="902">
          <cell r="B902" t="str">
            <v>EM</v>
          </cell>
          <cell r="J902"/>
          <cell r="CG902" t="str">
            <v>Not in Prior Year's LRP file</v>
          </cell>
          <cell r="CH902" t="str">
            <v>PTF</v>
          </cell>
          <cell r="CI902"/>
        </row>
        <row r="903">
          <cell r="B903" t="str">
            <v>EM</v>
          </cell>
          <cell r="J903"/>
          <cell r="CG903" t="str">
            <v>Not in Prior Year's LRP file</v>
          </cell>
          <cell r="CH903" t="str">
            <v>PTF</v>
          </cell>
          <cell r="CI903"/>
        </row>
        <row r="904">
          <cell r="B904" t="str">
            <v>EM</v>
          </cell>
          <cell r="J904"/>
          <cell r="CG904" t="str">
            <v>Not in Prior Year's LRP file</v>
          </cell>
          <cell r="CH904" t="str">
            <v>PTF</v>
          </cell>
          <cell r="CI904"/>
        </row>
        <row r="905">
          <cell r="B905" t="str">
            <v>EM</v>
          </cell>
          <cell r="J905"/>
          <cell r="CG905" t="str">
            <v>Not in Prior Year's LRP file</v>
          </cell>
          <cell r="CH905" t="str">
            <v>PTF</v>
          </cell>
          <cell r="CI905"/>
        </row>
        <row r="906">
          <cell r="B906" t="str">
            <v>EM</v>
          </cell>
          <cell r="J906"/>
          <cell r="CG906" t="str">
            <v>Not in Prior Year's LRP file</v>
          </cell>
          <cell r="CH906" t="str">
            <v>PTF</v>
          </cell>
          <cell r="CI906"/>
        </row>
        <row r="907">
          <cell r="B907" t="str">
            <v>EM</v>
          </cell>
          <cell r="J907"/>
          <cell r="CG907" t="str">
            <v>Not in Prior Year's LRP file</v>
          </cell>
          <cell r="CH907" t="str">
            <v>PTF</v>
          </cell>
          <cell r="CI907"/>
        </row>
        <row r="908">
          <cell r="B908" t="str">
            <v>EM</v>
          </cell>
          <cell r="J908" t="str">
            <v>Line Structure Replacements &amp; OPGW</v>
          </cell>
          <cell r="CG908" t="str">
            <v>Not in JG's spring '21 File</v>
          </cell>
          <cell r="CH908" t="str">
            <v>PTF</v>
          </cell>
          <cell r="CI908"/>
        </row>
        <row r="909">
          <cell r="B909" t="str">
            <v>EM</v>
          </cell>
          <cell r="J909"/>
          <cell r="CG909" t="str">
            <v>Not in Prior Year's LRP file</v>
          </cell>
          <cell r="CH909" t="str">
            <v>PTF</v>
          </cell>
          <cell r="CI909"/>
        </row>
        <row r="910">
          <cell r="B910" t="str">
            <v>EM</v>
          </cell>
          <cell r="J910"/>
          <cell r="CG910" t="str">
            <v>Not in Prior Year's LRP file</v>
          </cell>
          <cell r="CH910" t="str">
            <v>PTF</v>
          </cell>
          <cell r="CI910"/>
        </row>
        <row r="911">
          <cell r="B911" t="str">
            <v>EM</v>
          </cell>
          <cell r="J911"/>
          <cell r="CG911" t="str">
            <v>Not in JG's spring '21 File</v>
          </cell>
          <cell r="CH911" t="str">
            <v>PTF</v>
          </cell>
          <cell r="CI911"/>
        </row>
        <row r="912">
          <cell r="B912" t="str">
            <v>EM</v>
          </cell>
          <cell r="J912"/>
          <cell r="CG912" t="str">
            <v>Not in JG's spring '21 File</v>
          </cell>
          <cell r="CH912" t="str">
            <v>PTF</v>
          </cell>
          <cell r="CI912"/>
        </row>
        <row r="913">
          <cell r="B913" t="str">
            <v>EM</v>
          </cell>
          <cell r="J913"/>
          <cell r="CG913" t="str">
            <v>Not in JG's spring '21 File</v>
          </cell>
          <cell r="CH913" t="str">
            <v>PTF</v>
          </cell>
          <cell r="CI913"/>
        </row>
        <row r="914">
          <cell r="B914" t="str">
            <v>EM</v>
          </cell>
          <cell r="J914"/>
          <cell r="CG914" t="str">
            <v>Not in JG's spring '21 File</v>
          </cell>
          <cell r="CH914" t="str">
            <v>PTF</v>
          </cell>
          <cell r="CI914"/>
        </row>
        <row r="915">
          <cell r="B915" t="str">
            <v>EM</v>
          </cell>
          <cell r="J915"/>
          <cell r="CG915" t="str">
            <v>Not in JG's spring '21 File</v>
          </cell>
          <cell r="CH915" t="str">
            <v>PTF</v>
          </cell>
          <cell r="CI915"/>
        </row>
        <row r="916">
          <cell r="B916" t="str">
            <v>EM</v>
          </cell>
          <cell r="J916" t="str">
            <v>Stations CIP Security</v>
          </cell>
          <cell r="CG916" t="str">
            <v>Not in Prior Year's LRP file</v>
          </cell>
          <cell r="CH916" t="str">
            <v>PTF</v>
          </cell>
          <cell r="CI916"/>
        </row>
        <row r="917">
          <cell r="B917" t="str">
            <v>EM</v>
          </cell>
          <cell r="J917" t="str">
            <v>Stations CIP Security</v>
          </cell>
          <cell r="CG917" t="str">
            <v>Not in Prior Year's LRP file</v>
          </cell>
          <cell r="CH917" t="str">
            <v>PTF</v>
          </cell>
          <cell r="CI917"/>
        </row>
        <row r="918">
          <cell r="B918" t="str">
            <v>EM</v>
          </cell>
          <cell r="J918" t="str">
            <v>Stations CIP Security</v>
          </cell>
          <cell r="CG918" t="str">
            <v>Not in Prior Year's LRP file</v>
          </cell>
          <cell r="CH918" t="str">
            <v>PTF</v>
          </cell>
          <cell r="CI918"/>
        </row>
        <row r="919">
          <cell r="B919" t="str">
            <v>EM</v>
          </cell>
          <cell r="J919" t="str">
            <v>Stations CIP Security</v>
          </cell>
          <cell r="CG919" t="str">
            <v>Not in Prior Year's LRP file</v>
          </cell>
          <cell r="CH919" t="str">
            <v>PTF</v>
          </cell>
          <cell r="CI919"/>
        </row>
        <row r="920">
          <cell r="B920" t="str">
            <v>EM</v>
          </cell>
          <cell r="J920"/>
          <cell r="CG920" t="str">
            <v>Not in Prior Year's LRP file</v>
          </cell>
          <cell r="CH920" t="str">
            <v>PTF</v>
          </cell>
          <cell r="CI920"/>
        </row>
        <row r="921">
          <cell r="B921" t="str">
            <v>EM</v>
          </cell>
          <cell r="J921"/>
          <cell r="CG921" t="str">
            <v>Not in Prior Year's LRP file</v>
          </cell>
          <cell r="CH921" t="str">
            <v>PTF</v>
          </cell>
          <cell r="CI921"/>
        </row>
        <row r="922">
          <cell r="B922" t="str">
            <v>EM</v>
          </cell>
          <cell r="J922" t="str">
            <v>Line Structure Replacements &amp; OPGW</v>
          </cell>
          <cell r="CG922" t="str">
            <v>N/A</v>
          </cell>
          <cell r="CH922" t="str">
            <v>PTF</v>
          </cell>
          <cell r="CI922"/>
        </row>
        <row r="923">
          <cell r="B923" t="str">
            <v>EM</v>
          </cell>
          <cell r="J923" t="str">
            <v>Line Structure Replacements &amp; OPGW</v>
          </cell>
          <cell r="CG923" t="str">
            <v>ACL-253</v>
          </cell>
          <cell r="CH923" t="str">
            <v>PTF</v>
          </cell>
          <cell r="CI923"/>
        </row>
        <row r="924">
          <cell r="B924" t="str">
            <v>EM</v>
          </cell>
          <cell r="J924"/>
          <cell r="CG924" t="str">
            <v>N/A</v>
          </cell>
          <cell r="CH924" t="str">
            <v>PTF</v>
          </cell>
          <cell r="CI924"/>
        </row>
        <row r="925">
          <cell r="B925" t="str">
            <v>EM</v>
          </cell>
          <cell r="J925"/>
          <cell r="CG925" t="str">
            <v>N/A</v>
          </cell>
          <cell r="CH925" t="str">
            <v>PTF</v>
          </cell>
          <cell r="CI925"/>
        </row>
        <row r="926">
          <cell r="B926" t="str">
            <v>EM</v>
          </cell>
          <cell r="J926"/>
          <cell r="CG926" t="str">
            <v>Not in Prior Year's LRP file</v>
          </cell>
          <cell r="CH926" t="str">
            <v>PTF</v>
          </cell>
          <cell r="CI926"/>
        </row>
        <row r="927">
          <cell r="B927" t="str">
            <v>EM</v>
          </cell>
          <cell r="J927" t="str">
            <v>Stations CIP Security</v>
          </cell>
          <cell r="CG927" t="str">
            <v>Not in Prior Year's LRP file</v>
          </cell>
          <cell r="CH927" t="str">
            <v>PTF</v>
          </cell>
          <cell r="CI927"/>
        </row>
        <row r="928">
          <cell r="B928" t="str">
            <v>EM</v>
          </cell>
          <cell r="J928"/>
          <cell r="CG928" t="str">
            <v>N/A</v>
          </cell>
          <cell r="CH928" t="str">
            <v>PTF</v>
          </cell>
          <cell r="CI928"/>
        </row>
        <row r="929">
          <cell r="B929" t="str">
            <v>EM</v>
          </cell>
          <cell r="J929" t="str">
            <v>Line Structure Replacements &amp; OPGW</v>
          </cell>
          <cell r="CG929" t="str">
            <v>N/A</v>
          </cell>
          <cell r="CH929" t="str">
            <v>PTF</v>
          </cell>
          <cell r="CI929"/>
        </row>
        <row r="930">
          <cell r="B930" t="str">
            <v>EM</v>
          </cell>
          <cell r="J930"/>
          <cell r="CG930" t="str">
            <v>Not in Prior Year's LRP file</v>
          </cell>
          <cell r="CH930" t="str">
            <v>PTF</v>
          </cell>
          <cell r="CI930"/>
        </row>
        <row r="931">
          <cell r="B931" t="str">
            <v>EM</v>
          </cell>
          <cell r="J931" t="str">
            <v>Line Structure Replacements &amp; OPGW</v>
          </cell>
          <cell r="CG931" t="str">
            <v>Not in Prior Year's LRP file</v>
          </cell>
          <cell r="CH931" t="str">
            <v>PTF</v>
          </cell>
          <cell r="CI931"/>
        </row>
        <row r="932">
          <cell r="B932" t="str">
            <v>EM</v>
          </cell>
          <cell r="J932" t="str">
            <v>Line Structure Replacements &amp; OPGW</v>
          </cell>
          <cell r="CG932" t="str">
            <v>Not in Prior Year's LRP file</v>
          </cell>
          <cell r="CH932" t="str">
            <v>PTF</v>
          </cell>
          <cell r="CI932"/>
        </row>
        <row r="933">
          <cell r="B933" t="str">
            <v>EM</v>
          </cell>
          <cell r="J933"/>
          <cell r="CG933" t="str">
            <v>Not in Prior Year's LRP file</v>
          </cell>
          <cell r="CH933" t="str">
            <v>PTF</v>
          </cell>
          <cell r="CI933"/>
        </row>
        <row r="934">
          <cell r="B934" t="str">
            <v>EM</v>
          </cell>
          <cell r="J934"/>
          <cell r="CG934" t="str">
            <v>Not in Prior Year's LRP file</v>
          </cell>
          <cell r="CH934" t="str">
            <v>PTF</v>
          </cell>
          <cell r="CI934"/>
        </row>
        <row r="935">
          <cell r="B935" t="str">
            <v>EM</v>
          </cell>
          <cell r="J935"/>
          <cell r="CG935" t="str">
            <v>Not in Prior Year's LRP file</v>
          </cell>
          <cell r="CH935" t="str">
            <v>PTF</v>
          </cell>
          <cell r="CI935"/>
        </row>
        <row r="936">
          <cell r="B936" t="str">
            <v>EM</v>
          </cell>
          <cell r="J936"/>
          <cell r="CG936"/>
          <cell r="CH936" t="str">
            <v>PTF</v>
          </cell>
          <cell r="CI936"/>
        </row>
        <row r="937">
          <cell r="B937" t="str">
            <v>EM</v>
          </cell>
          <cell r="J937" t="str">
            <v>Greater Boston</v>
          </cell>
          <cell r="CG937"/>
          <cell r="CH937" t="str">
            <v>PTF</v>
          </cell>
          <cell r="CI937"/>
        </row>
        <row r="938">
          <cell r="B938" t="str">
            <v>EM</v>
          </cell>
          <cell r="J938"/>
          <cell r="CG938"/>
          <cell r="CH938" t="str">
            <v>PTF</v>
          </cell>
          <cell r="CI938"/>
        </row>
        <row r="939">
          <cell r="B939" t="str">
            <v>EM</v>
          </cell>
          <cell r="J939"/>
          <cell r="CG939" t="str">
            <v>Not in JG's spring '21 File</v>
          </cell>
          <cell r="CH939" t="str">
            <v>PTF</v>
          </cell>
          <cell r="CI939"/>
        </row>
        <row r="940">
          <cell r="B940" t="str">
            <v>NH</v>
          </cell>
          <cell r="J940"/>
          <cell r="CG940" t="str">
            <v>Not in Prior Year's LRP file</v>
          </cell>
          <cell r="CH940" t="str">
            <v>PTF</v>
          </cell>
        </row>
        <row r="941">
          <cell r="B941" t="str">
            <v>NH</v>
          </cell>
          <cell r="J941"/>
          <cell r="CG941" t="str">
            <v>Not in Prior Year's LRP file</v>
          </cell>
          <cell r="CH941" t="str">
            <v>PTF</v>
          </cell>
        </row>
        <row r="942">
          <cell r="B942" t="str">
            <v>NH</v>
          </cell>
          <cell r="J942"/>
          <cell r="CG942" t="str">
            <v>Not in Prior Year's LRP file</v>
          </cell>
          <cell r="CH942" t="str">
            <v>PTF</v>
          </cell>
        </row>
        <row r="943">
          <cell r="B943" t="str">
            <v>NH</v>
          </cell>
          <cell r="J943"/>
          <cell r="CG943" t="str">
            <v>Not in Prior Year's LRP file</v>
          </cell>
          <cell r="CH943" t="str">
            <v>PTF</v>
          </cell>
        </row>
        <row r="944">
          <cell r="B944" t="str">
            <v>NH</v>
          </cell>
          <cell r="J944"/>
          <cell r="CG944" t="str">
            <v>Not in Prior Year's LRP file</v>
          </cell>
          <cell r="CH944" t="str">
            <v>PTF</v>
          </cell>
        </row>
        <row r="945">
          <cell r="B945" t="str">
            <v>NH</v>
          </cell>
          <cell r="J945"/>
          <cell r="CG945" t="str">
            <v>Not in Prior Year's LRP file</v>
          </cell>
          <cell r="CH945" t="str">
            <v>PTF</v>
          </cell>
        </row>
        <row r="946">
          <cell r="B946" t="str">
            <v>NH</v>
          </cell>
          <cell r="J946"/>
          <cell r="CG946" t="str">
            <v>Not in Prior Year's LRP file</v>
          </cell>
          <cell r="CH946" t="str">
            <v>PTF</v>
          </cell>
        </row>
        <row r="947">
          <cell r="B947" t="str">
            <v>NH</v>
          </cell>
          <cell r="J947"/>
          <cell r="CG947" t="str">
            <v>Not in Prior Year's LRP file</v>
          </cell>
          <cell r="CH947" t="str">
            <v>PTF</v>
          </cell>
        </row>
        <row r="948">
          <cell r="B948" t="str">
            <v>NH</v>
          </cell>
          <cell r="J948"/>
          <cell r="CG948" t="str">
            <v>Not in Prior Year's LRP file</v>
          </cell>
          <cell r="CH948" t="str">
            <v>PTF</v>
          </cell>
        </row>
        <row r="949">
          <cell r="B949" t="str">
            <v>NH</v>
          </cell>
          <cell r="J949"/>
          <cell r="CG949" t="str">
            <v>Not in Prior Year's LRP file</v>
          </cell>
          <cell r="CH949" t="str">
            <v>PTF</v>
          </cell>
        </row>
        <row r="950">
          <cell r="B950" t="str">
            <v>NH</v>
          </cell>
          <cell r="J950"/>
          <cell r="CG950" t="str">
            <v>Not in Prior Year's LRP file</v>
          </cell>
          <cell r="CH950" t="str">
            <v>non-PTF</v>
          </cell>
        </row>
        <row r="951">
          <cell r="B951" t="str">
            <v>NH</v>
          </cell>
          <cell r="J951"/>
          <cell r="CG951" t="str">
            <v>Not in Prior Year's LRP file</v>
          </cell>
          <cell r="CH951" t="str">
            <v>PTF</v>
          </cell>
        </row>
        <row r="952">
          <cell r="B952" t="str">
            <v>NH</v>
          </cell>
          <cell r="J952"/>
          <cell r="CG952" t="str">
            <v>Not in Prior Year's LRP file</v>
          </cell>
          <cell r="CH952" t="str">
            <v>PTF</v>
          </cell>
        </row>
        <row r="953">
          <cell r="B953" t="str">
            <v>NH</v>
          </cell>
          <cell r="J953"/>
          <cell r="CG953" t="str">
            <v>Not in Prior Year's LRP file</v>
          </cell>
          <cell r="CH953" t="str">
            <v>PTF</v>
          </cell>
        </row>
        <row r="954">
          <cell r="B954" t="str">
            <v>NH</v>
          </cell>
          <cell r="J954"/>
          <cell r="CG954" t="str">
            <v>Not in Prior Year's LRP file</v>
          </cell>
          <cell r="CH954" t="str">
            <v>PTF</v>
          </cell>
        </row>
        <row r="955">
          <cell r="B955" t="str">
            <v>NH</v>
          </cell>
          <cell r="J955"/>
          <cell r="CG955" t="str">
            <v>Not in Prior Year's LRP file</v>
          </cell>
          <cell r="CH955" t="str">
            <v>PTF</v>
          </cell>
        </row>
        <row r="956">
          <cell r="B956" t="str">
            <v>NH</v>
          </cell>
          <cell r="J956"/>
          <cell r="CG956" t="str">
            <v>Not in Prior Year's LRP file</v>
          </cell>
          <cell r="CH956" t="str">
            <v>PTF</v>
          </cell>
        </row>
        <row r="957">
          <cell r="B957" t="str">
            <v>NH</v>
          </cell>
          <cell r="J957"/>
          <cell r="CG957" t="str">
            <v>Not in Prior Year's LRP file</v>
          </cell>
          <cell r="CH957" t="str">
            <v>PTF</v>
          </cell>
        </row>
        <row r="958">
          <cell r="B958" t="str">
            <v>NH</v>
          </cell>
          <cell r="J958"/>
          <cell r="CG958" t="str">
            <v>Not in Prior Year's LRP file</v>
          </cell>
          <cell r="CH958" t="str">
            <v>PTF</v>
          </cell>
        </row>
        <row r="959">
          <cell r="B959" t="str">
            <v>NH</v>
          </cell>
          <cell r="J959"/>
          <cell r="CG959" t="str">
            <v>Not in Prior Year's LRP file</v>
          </cell>
          <cell r="CH959" t="str">
            <v>PTF</v>
          </cell>
        </row>
        <row r="960">
          <cell r="B960" t="str">
            <v>NH</v>
          </cell>
          <cell r="J960"/>
          <cell r="CG960" t="str">
            <v>Not in Prior Year's LRP file</v>
          </cell>
          <cell r="CH960" t="str">
            <v>PTF</v>
          </cell>
        </row>
        <row r="961">
          <cell r="B961" t="str">
            <v>NH</v>
          </cell>
          <cell r="J961"/>
          <cell r="CG961" t="str">
            <v>Not in Prior Year's LRP file</v>
          </cell>
          <cell r="CH961" t="str">
            <v>PTF</v>
          </cell>
        </row>
        <row r="962">
          <cell r="B962" t="str">
            <v>NH</v>
          </cell>
          <cell r="J962"/>
          <cell r="CG962" t="str">
            <v>Not in Prior Year's LRP file</v>
          </cell>
          <cell r="CH962" t="str">
            <v>PTF</v>
          </cell>
        </row>
        <row r="963">
          <cell r="B963" t="str">
            <v>NH</v>
          </cell>
          <cell r="J963"/>
          <cell r="CG963" t="str">
            <v>Not in Prior Year's LRP file</v>
          </cell>
          <cell r="CH963" t="str">
            <v>PTF</v>
          </cell>
        </row>
        <row r="964">
          <cell r="B964" t="str">
            <v>NH</v>
          </cell>
          <cell r="J964"/>
          <cell r="CG964" t="str">
            <v>Not in Prior Year's LRP file</v>
          </cell>
          <cell r="CH964" t="str">
            <v>PTF</v>
          </cell>
        </row>
        <row r="965">
          <cell r="B965" t="str">
            <v>NH</v>
          </cell>
          <cell r="J965"/>
          <cell r="CG965" t="str">
            <v>Not in Prior Year's LRP file</v>
          </cell>
          <cell r="CH965" t="str">
            <v>PTF</v>
          </cell>
        </row>
        <row r="966">
          <cell r="B966" t="str">
            <v>NH</v>
          </cell>
          <cell r="J966"/>
          <cell r="CG966" t="str">
            <v>Not in Prior Year's LRP file</v>
          </cell>
          <cell r="CH966" t="str">
            <v>PTF</v>
          </cell>
        </row>
        <row r="967">
          <cell r="B967" t="str">
            <v>NH</v>
          </cell>
          <cell r="J967"/>
          <cell r="CG967" t="str">
            <v>Not in Prior Year's LRP file</v>
          </cell>
          <cell r="CH967" t="str">
            <v>PTF</v>
          </cell>
        </row>
        <row r="968">
          <cell r="B968" t="str">
            <v>NH</v>
          </cell>
          <cell r="J968"/>
          <cell r="CG968" t="str">
            <v>Not in Prior Year's LRP file</v>
          </cell>
          <cell r="CH968" t="str">
            <v>PTF</v>
          </cell>
        </row>
        <row r="969">
          <cell r="B969" t="str">
            <v>NH</v>
          </cell>
          <cell r="J969"/>
          <cell r="CG969" t="str">
            <v>Not in Prior Year's LRP file</v>
          </cell>
          <cell r="CH969" t="str">
            <v>PTF</v>
          </cell>
        </row>
        <row r="970">
          <cell r="B970" t="str">
            <v>NH</v>
          </cell>
          <cell r="J970"/>
          <cell r="CG970" t="str">
            <v>N/A</v>
          </cell>
          <cell r="CH970" t="str">
            <v>PTF</v>
          </cell>
        </row>
        <row r="971">
          <cell r="B971" t="str">
            <v>NH</v>
          </cell>
          <cell r="J971"/>
          <cell r="CG971" t="str">
            <v>Not in Prior Year's LRP file</v>
          </cell>
          <cell r="CH971" t="str">
            <v>PTF</v>
          </cell>
        </row>
        <row r="972">
          <cell r="B972" t="str">
            <v>NH</v>
          </cell>
          <cell r="J972"/>
          <cell r="CG972" t="str">
            <v>Not in Prior Year's LRP file</v>
          </cell>
          <cell r="CH972" t="str">
            <v>PTF</v>
          </cell>
        </row>
        <row r="973">
          <cell r="B973" t="str">
            <v>NH</v>
          </cell>
          <cell r="J973"/>
          <cell r="CG973" t="str">
            <v>Not in Prior Year's LRP file</v>
          </cell>
          <cell r="CH973" t="str">
            <v>PTF</v>
          </cell>
        </row>
        <row r="974">
          <cell r="B974" t="str">
            <v>NH</v>
          </cell>
          <cell r="J974"/>
          <cell r="CG974" t="str">
            <v>Not in Prior Year's LRP file</v>
          </cell>
          <cell r="CH974" t="str">
            <v>non-PTF</v>
          </cell>
        </row>
        <row r="975">
          <cell r="B975" t="str">
            <v>NH</v>
          </cell>
          <cell r="J975"/>
          <cell r="CG975" t="str">
            <v>Not in Prior Year's LRP file</v>
          </cell>
          <cell r="CH975" t="str">
            <v>PTF</v>
          </cell>
        </row>
        <row r="976">
          <cell r="B976" t="str">
            <v>NH</v>
          </cell>
          <cell r="J976"/>
          <cell r="CG976" t="str">
            <v>Not in Prior Year's LRP file</v>
          </cell>
          <cell r="CH976" t="str">
            <v>PTF</v>
          </cell>
        </row>
        <row r="977">
          <cell r="B977" t="str">
            <v>NH</v>
          </cell>
          <cell r="J977"/>
          <cell r="CG977" t="str">
            <v>Not in Prior Year's LRP file</v>
          </cell>
          <cell r="CH977" t="str">
            <v>PTF</v>
          </cell>
        </row>
        <row r="978">
          <cell r="B978" t="str">
            <v>NH</v>
          </cell>
          <cell r="J978"/>
          <cell r="CG978" t="str">
            <v>Not in Prior Year's LRP file</v>
          </cell>
          <cell r="CH978" t="str">
            <v>PTF</v>
          </cell>
        </row>
        <row r="979">
          <cell r="B979" t="str">
            <v>NH</v>
          </cell>
          <cell r="J979"/>
          <cell r="CG979" t="str">
            <v>Not in Prior Year's LRP file</v>
          </cell>
          <cell r="CH979" t="str">
            <v>PTF</v>
          </cell>
        </row>
        <row r="980">
          <cell r="B980" t="str">
            <v>NH</v>
          </cell>
          <cell r="J980"/>
          <cell r="CG980" t="str">
            <v>N/A</v>
          </cell>
          <cell r="CH980" t="str">
            <v>PTF</v>
          </cell>
        </row>
        <row r="981">
          <cell r="B981" t="str">
            <v>NH</v>
          </cell>
          <cell r="J981"/>
          <cell r="CG981" t="str">
            <v>Not in Prior Year's LRP file</v>
          </cell>
          <cell r="CH981" t="str">
            <v>PTF</v>
          </cell>
        </row>
        <row r="982">
          <cell r="B982" t="str">
            <v>NH</v>
          </cell>
          <cell r="J982"/>
          <cell r="CG982" t="str">
            <v>Not in Prior Year's LRP file</v>
          </cell>
          <cell r="CH982" t="str">
            <v>PTF</v>
          </cell>
        </row>
        <row r="983">
          <cell r="B983" t="str">
            <v>NH</v>
          </cell>
          <cell r="J983"/>
          <cell r="CG983" t="str">
            <v>Not in Prior Year's LRP file</v>
          </cell>
          <cell r="CH983" t="str">
            <v>PTF</v>
          </cell>
        </row>
        <row r="984">
          <cell r="B984" t="str">
            <v>NH</v>
          </cell>
          <cell r="J984"/>
          <cell r="CG984" t="str">
            <v>Not in Prior Year's LRP file</v>
          </cell>
          <cell r="CH984" t="str">
            <v>non-PTF</v>
          </cell>
        </row>
        <row r="985">
          <cell r="B985" t="str">
            <v>NH</v>
          </cell>
          <cell r="J985"/>
          <cell r="CG985" t="str">
            <v>Not in Prior Year's LRP file</v>
          </cell>
          <cell r="CH985" t="str">
            <v>PTF</v>
          </cell>
        </row>
        <row r="986">
          <cell r="B986" t="str">
            <v>NH</v>
          </cell>
          <cell r="J986"/>
          <cell r="CG986" t="str">
            <v>N/A</v>
          </cell>
          <cell r="CH986" t="str">
            <v>PTF</v>
          </cell>
        </row>
        <row r="987">
          <cell r="B987" t="str">
            <v>NH</v>
          </cell>
          <cell r="J987"/>
          <cell r="CG987" t="str">
            <v>Not in Prior Year's LRP file</v>
          </cell>
          <cell r="CH987" t="str">
            <v>PTF</v>
          </cell>
        </row>
        <row r="988">
          <cell r="B988" t="str">
            <v>NH</v>
          </cell>
          <cell r="J988"/>
          <cell r="CG988" t="str">
            <v>N/A</v>
          </cell>
          <cell r="CH988" t="str">
            <v>PTF</v>
          </cell>
        </row>
        <row r="989">
          <cell r="B989" t="str">
            <v>NH</v>
          </cell>
          <cell r="J989"/>
          <cell r="CG989" t="str">
            <v>N/A</v>
          </cell>
          <cell r="CH989" t="str">
            <v>PTF</v>
          </cell>
        </row>
        <row r="990">
          <cell r="B990" t="str">
            <v>NH</v>
          </cell>
          <cell r="J990"/>
          <cell r="CG990" t="str">
            <v>Not in Prior Year's LRP file</v>
          </cell>
          <cell r="CH990" t="str">
            <v>PTF</v>
          </cell>
        </row>
        <row r="991">
          <cell r="B991" t="str">
            <v>NH</v>
          </cell>
          <cell r="J991"/>
          <cell r="CG991" t="str">
            <v>Not in Prior Year's LRP file</v>
          </cell>
          <cell r="CH991" t="str">
            <v>PTF</v>
          </cell>
        </row>
        <row r="992">
          <cell r="B992" t="str">
            <v>NH</v>
          </cell>
          <cell r="J992"/>
          <cell r="CG992" t="str">
            <v>Not in Prior Year's LRP file</v>
          </cell>
          <cell r="CH992" t="str">
            <v>PTF</v>
          </cell>
        </row>
        <row r="993">
          <cell r="B993" t="str">
            <v>NH</v>
          </cell>
          <cell r="J993"/>
          <cell r="CG993" t="str">
            <v>Not in Prior Year's LRP file</v>
          </cell>
          <cell r="CH993" t="str">
            <v>PTF</v>
          </cell>
        </row>
        <row r="994">
          <cell r="B994" t="str">
            <v>NH</v>
          </cell>
          <cell r="J994"/>
          <cell r="CG994" t="str">
            <v>Not in Prior Year's LRP file</v>
          </cell>
          <cell r="CH994" t="str">
            <v>PTF</v>
          </cell>
        </row>
        <row r="995">
          <cell r="B995" t="str">
            <v>NH</v>
          </cell>
          <cell r="J995"/>
          <cell r="CG995" t="str">
            <v>Not in Prior Year's LRP file</v>
          </cell>
          <cell r="CH995" t="str">
            <v>PTF</v>
          </cell>
        </row>
        <row r="996">
          <cell r="B996" t="str">
            <v>NH</v>
          </cell>
          <cell r="J996"/>
          <cell r="CG996" t="str">
            <v>Not in Prior Year's LRP file</v>
          </cell>
          <cell r="CH996" t="str">
            <v>PTF</v>
          </cell>
        </row>
        <row r="997">
          <cell r="B997" t="str">
            <v>NH</v>
          </cell>
          <cell r="J997"/>
          <cell r="CG997" t="str">
            <v>Not in Prior Year's LRP file</v>
          </cell>
          <cell r="CH997" t="str">
            <v>PTF</v>
          </cell>
        </row>
        <row r="998">
          <cell r="B998" t="str">
            <v>NH</v>
          </cell>
          <cell r="J998"/>
          <cell r="CG998" t="str">
            <v>Not in Prior Year's LRP file</v>
          </cell>
          <cell r="CH998" t="str">
            <v>PTF</v>
          </cell>
        </row>
        <row r="999">
          <cell r="B999" t="str">
            <v>NH</v>
          </cell>
          <cell r="J999"/>
          <cell r="CG999" t="str">
            <v>Not in Prior Year's LRP file</v>
          </cell>
          <cell r="CH999" t="str">
            <v>PTF</v>
          </cell>
        </row>
        <row r="1000">
          <cell r="B1000" t="str">
            <v>NH</v>
          </cell>
          <cell r="J1000"/>
          <cell r="CG1000" t="str">
            <v>Not in Prior Year's LRP file</v>
          </cell>
          <cell r="CH1000" t="str">
            <v>PTF</v>
          </cell>
        </row>
        <row r="1001">
          <cell r="B1001" t="str">
            <v>NH</v>
          </cell>
          <cell r="J1001"/>
          <cell r="CG1001" t="str">
            <v>Not in Prior Year's LRP file</v>
          </cell>
          <cell r="CH1001" t="str">
            <v>PTF</v>
          </cell>
        </row>
        <row r="1002">
          <cell r="B1002" t="str">
            <v>NH</v>
          </cell>
          <cell r="J1002"/>
          <cell r="CG1002" t="str">
            <v>Not in Prior Year's LRP file</v>
          </cell>
          <cell r="CH1002" t="str">
            <v>PTF</v>
          </cell>
        </row>
        <row r="1003">
          <cell r="B1003" t="str">
            <v>NH</v>
          </cell>
          <cell r="J1003"/>
          <cell r="CG1003" t="str">
            <v>LSP</v>
          </cell>
          <cell r="CH1003" t="str">
            <v>Non-PTF</v>
          </cell>
        </row>
        <row r="1004">
          <cell r="B1004" t="str">
            <v>NH</v>
          </cell>
          <cell r="J1004"/>
          <cell r="CG1004" t="str">
            <v>Not in Prior Year's LRP file</v>
          </cell>
          <cell r="CH1004" t="str">
            <v>PTF</v>
          </cell>
        </row>
        <row r="1005">
          <cell r="B1005" t="str">
            <v>NH</v>
          </cell>
          <cell r="J1005"/>
          <cell r="CG1005" t="str">
            <v>Not in Prior Year's LRP file</v>
          </cell>
          <cell r="CH1005" t="str">
            <v>PTF</v>
          </cell>
        </row>
        <row r="1006">
          <cell r="B1006" t="str">
            <v>NH</v>
          </cell>
          <cell r="J1006"/>
          <cell r="CG1006" t="str">
            <v>Not in Prior Year's LRP file</v>
          </cell>
          <cell r="CH1006" t="str">
            <v>PTF</v>
          </cell>
        </row>
        <row r="1007">
          <cell r="B1007" t="str">
            <v>NH</v>
          </cell>
          <cell r="J1007"/>
          <cell r="CG1007" t="str">
            <v>Not in Prior Year's LRP file</v>
          </cell>
          <cell r="CH1007" t="str">
            <v>non-PTF</v>
          </cell>
        </row>
        <row r="1008">
          <cell r="B1008" t="str">
            <v>NH</v>
          </cell>
          <cell r="J1008"/>
          <cell r="CG1008" t="str">
            <v>Not in Prior Year's LRP file</v>
          </cell>
          <cell r="CH1008" t="str">
            <v>PTF</v>
          </cell>
        </row>
        <row r="1009">
          <cell r="B1009" t="str">
            <v>NH</v>
          </cell>
          <cell r="J1009"/>
          <cell r="CG1009" t="str">
            <v>N/A</v>
          </cell>
          <cell r="CH1009" t="str">
            <v>PTF</v>
          </cell>
        </row>
        <row r="1010">
          <cell r="B1010" t="str">
            <v>NH</v>
          </cell>
          <cell r="J1010"/>
          <cell r="CG1010" t="str">
            <v>Not in Prior Year's LRP file</v>
          </cell>
          <cell r="CH1010" t="str">
            <v>PTF</v>
          </cell>
        </row>
        <row r="1011">
          <cell r="B1011" t="str">
            <v>NH</v>
          </cell>
          <cell r="J1011"/>
          <cell r="CG1011" t="str">
            <v>Not in Prior Year's LRP file</v>
          </cell>
          <cell r="CH1011" t="str">
            <v>PTF</v>
          </cell>
        </row>
        <row r="1012">
          <cell r="B1012" t="str">
            <v>NH</v>
          </cell>
          <cell r="J1012"/>
          <cell r="CG1012" t="str">
            <v>LSP</v>
          </cell>
          <cell r="CH1012" t="str">
            <v>Non-PTF</v>
          </cell>
        </row>
        <row r="1013">
          <cell r="B1013" t="str">
            <v>NH</v>
          </cell>
          <cell r="J1013"/>
          <cell r="CG1013" t="str">
            <v>Not in Prior Year's LRP file</v>
          </cell>
          <cell r="CH1013" t="str">
            <v>PTF</v>
          </cell>
        </row>
        <row r="1014">
          <cell r="B1014" t="str">
            <v>NH</v>
          </cell>
          <cell r="J1014"/>
          <cell r="CG1014" t="str">
            <v>Not in Prior Year's LRP file</v>
          </cell>
          <cell r="CH1014" t="str">
            <v>PTF</v>
          </cell>
        </row>
        <row r="1015">
          <cell r="B1015" t="str">
            <v>NH</v>
          </cell>
          <cell r="J1015"/>
          <cell r="CG1015" t="str">
            <v>Not in Prior Year's LRP file</v>
          </cell>
          <cell r="CH1015" t="str">
            <v>PTF</v>
          </cell>
        </row>
        <row r="1016">
          <cell r="B1016" t="str">
            <v>NH</v>
          </cell>
          <cell r="J1016"/>
          <cell r="CG1016" t="str">
            <v>Not in Prior Year's LRP file</v>
          </cell>
          <cell r="CH1016" t="str">
            <v>PTF</v>
          </cell>
        </row>
        <row r="1017">
          <cell r="B1017" t="str">
            <v>NH</v>
          </cell>
          <cell r="J1017"/>
          <cell r="CG1017" t="str">
            <v>Not in Prior Year's LRP file</v>
          </cell>
          <cell r="CH1017" t="str">
            <v>PTF</v>
          </cell>
        </row>
        <row r="1018">
          <cell r="B1018" t="str">
            <v>NH</v>
          </cell>
          <cell r="J1018"/>
          <cell r="CG1018" t="str">
            <v>Not in Prior Year's LRP file</v>
          </cell>
          <cell r="CH1018" t="str">
            <v>PTF</v>
          </cell>
        </row>
        <row r="1019">
          <cell r="B1019" t="str">
            <v>NH</v>
          </cell>
          <cell r="J1019"/>
          <cell r="CG1019" t="str">
            <v>Not in Prior Year's LRP file</v>
          </cell>
          <cell r="CH1019" t="str">
            <v>PTF</v>
          </cell>
        </row>
        <row r="1020">
          <cell r="B1020" t="str">
            <v>NH</v>
          </cell>
          <cell r="J1020"/>
          <cell r="CG1020" t="str">
            <v>Not in Prior Year's LRP file</v>
          </cell>
          <cell r="CH1020" t="str">
            <v>PTF</v>
          </cell>
        </row>
        <row r="1021">
          <cell r="B1021" t="str">
            <v>NH</v>
          </cell>
          <cell r="J1021"/>
          <cell r="CG1021" t="str">
            <v>Not in Prior Year's LRP file</v>
          </cell>
          <cell r="CH1021" t="str">
            <v>PTF</v>
          </cell>
        </row>
        <row r="1022">
          <cell r="B1022" t="str">
            <v>NH</v>
          </cell>
          <cell r="J1022"/>
          <cell r="CG1022" t="str">
            <v>Not in Prior Year's LRP file</v>
          </cell>
          <cell r="CH1022" t="str">
            <v>PTF</v>
          </cell>
        </row>
        <row r="1023">
          <cell r="B1023" t="str">
            <v>NH</v>
          </cell>
          <cell r="J1023"/>
          <cell r="CG1023" t="str">
            <v>N/A</v>
          </cell>
          <cell r="CH1023" t="str">
            <v>PTF</v>
          </cell>
        </row>
        <row r="1024">
          <cell r="B1024" t="str">
            <v>NH</v>
          </cell>
          <cell r="J1024"/>
          <cell r="CG1024" t="str">
            <v>Not in Prior Year's LRP file</v>
          </cell>
          <cell r="CH1024" t="str">
            <v>non-PTF</v>
          </cell>
        </row>
        <row r="1025">
          <cell r="B1025" t="str">
            <v>NH</v>
          </cell>
          <cell r="J1025"/>
          <cell r="CG1025" t="str">
            <v>Not in Prior Year's LRP file</v>
          </cell>
          <cell r="CH1025" t="str">
            <v>PTF</v>
          </cell>
        </row>
        <row r="1026">
          <cell r="B1026" t="str">
            <v>NH</v>
          </cell>
          <cell r="J1026"/>
          <cell r="CG1026" t="str">
            <v>ACL-203</v>
          </cell>
          <cell r="CH1026" t="str">
            <v>PTF</v>
          </cell>
        </row>
        <row r="1027">
          <cell r="B1027" t="str">
            <v>NH</v>
          </cell>
          <cell r="J1027"/>
          <cell r="CG1027" t="str">
            <v>Not in Prior Year's LRP file</v>
          </cell>
          <cell r="CH1027" t="str">
            <v>PTF</v>
          </cell>
        </row>
        <row r="1028">
          <cell r="B1028" t="str">
            <v>NH</v>
          </cell>
          <cell r="J1028"/>
          <cell r="CG1028" t="str">
            <v>ACL-277</v>
          </cell>
          <cell r="CH1028" t="str">
            <v>PTF</v>
          </cell>
        </row>
        <row r="1029">
          <cell r="B1029" t="str">
            <v>NH</v>
          </cell>
          <cell r="J1029"/>
          <cell r="CG1029" t="str">
            <v>N/A</v>
          </cell>
          <cell r="CH1029" t="str">
            <v>PTF</v>
          </cell>
        </row>
        <row r="1030">
          <cell r="B1030" t="str">
            <v>NH</v>
          </cell>
          <cell r="J1030"/>
          <cell r="CG1030" t="str">
            <v>N/A</v>
          </cell>
          <cell r="CH1030" t="str">
            <v>PTF</v>
          </cell>
        </row>
        <row r="1031">
          <cell r="B1031" t="str">
            <v>NH</v>
          </cell>
          <cell r="J1031"/>
          <cell r="CG1031" t="str">
            <v>N/A</v>
          </cell>
          <cell r="CH1031" t="str">
            <v>PTF</v>
          </cell>
        </row>
        <row r="1032">
          <cell r="B1032" t="str">
            <v>NH</v>
          </cell>
          <cell r="J1032"/>
          <cell r="CG1032" t="str">
            <v>Not in Prior Year's LRP file</v>
          </cell>
          <cell r="CH1032" t="str">
            <v>PTF</v>
          </cell>
        </row>
        <row r="1033">
          <cell r="B1033" t="str">
            <v>NH</v>
          </cell>
          <cell r="J1033"/>
          <cell r="CG1033" t="str">
            <v>N/A</v>
          </cell>
          <cell r="CH1033" t="str">
            <v>PTF</v>
          </cell>
        </row>
        <row r="1034">
          <cell r="B1034" t="str">
            <v>NH</v>
          </cell>
          <cell r="J1034"/>
          <cell r="CG1034" t="str">
            <v>N/A</v>
          </cell>
          <cell r="CH1034" t="str">
            <v>PTF</v>
          </cell>
        </row>
        <row r="1035">
          <cell r="B1035" t="str">
            <v>NH</v>
          </cell>
          <cell r="J1035"/>
          <cell r="CG1035" t="str">
            <v>Not in Prior Year's LRP file</v>
          </cell>
          <cell r="CH1035" t="str">
            <v>PTF</v>
          </cell>
        </row>
        <row r="1036">
          <cell r="B1036" t="str">
            <v>NH</v>
          </cell>
          <cell r="J1036"/>
          <cell r="CG1036" t="str">
            <v>ACL-Fut</v>
          </cell>
          <cell r="CH1036" t="str">
            <v>PTF</v>
          </cell>
        </row>
        <row r="1037">
          <cell r="B1037" t="str">
            <v>NH</v>
          </cell>
          <cell r="J1037"/>
          <cell r="CG1037" t="str">
            <v>Not in Prior Year's LRP file</v>
          </cell>
          <cell r="CH1037" t="str">
            <v>PTF</v>
          </cell>
        </row>
        <row r="1038">
          <cell r="B1038" t="str">
            <v>NH</v>
          </cell>
          <cell r="J1038"/>
          <cell r="CG1038" t="str">
            <v>Not in Prior Year's LRP file</v>
          </cell>
          <cell r="CH1038" t="str">
            <v>PTF</v>
          </cell>
        </row>
        <row r="1039">
          <cell r="B1039" t="str">
            <v>NH</v>
          </cell>
          <cell r="J1039"/>
          <cell r="CG1039" t="str">
            <v>N/A</v>
          </cell>
          <cell r="CH1039" t="str">
            <v>PTF</v>
          </cell>
        </row>
        <row r="1040">
          <cell r="B1040" t="str">
            <v>NH</v>
          </cell>
          <cell r="J1040"/>
          <cell r="CG1040" t="str">
            <v>ACL-282</v>
          </cell>
          <cell r="CH1040" t="str">
            <v>PTF</v>
          </cell>
        </row>
        <row r="1041">
          <cell r="B1041" t="str">
            <v>NH</v>
          </cell>
          <cell r="J1041"/>
          <cell r="CG1041" t="str">
            <v>N/A</v>
          </cell>
          <cell r="CH1041" t="str">
            <v>PTF</v>
          </cell>
        </row>
        <row r="1042">
          <cell r="B1042" t="str">
            <v>NH</v>
          </cell>
          <cell r="J1042"/>
          <cell r="CG1042" t="str">
            <v>LSP</v>
          </cell>
          <cell r="CH1042" t="str">
            <v>PTF</v>
          </cell>
        </row>
        <row r="1043">
          <cell r="B1043" t="str">
            <v>NH</v>
          </cell>
          <cell r="J1043"/>
          <cell r="CG1043" t="str">
            <v>Not in Prior Year's LRP file</v>
          </cell>
          <cell r="CH1043" t="str">
            <v>PTF</v>
          </cell>
        </row>
        <row r="1044">
          <cell r="B1044" t="str">
            <v>NH</v>
          </cell>
          <cell r="J1044"/>
          <cell r="CG1044" t="str">
            <v>Not in JG's spring '21 File</v>
          </cell>
          <cell r="CH1044" t="str">
            <v>PTF</v>
          </cell>
        </row>
        <row r="1045">
          <cell r="B1045" t="str">
            <v>NH</v>
          </cell>
          <cell r="J1045"/>
          <cell r="CG1045" t="str">
            <v>Not in Prior Year's LRP file</v>
          </cell>
          <cell r="CH1045" t="str">
            <v>PTF</v>
          </cell>
        </row>
        <row r="1046">
          <cell r="B1046" t="str">
            <v>NH</v>
          </cell>
          <cell r="J1046"/>
          <cell r="CG1046" t="str">
            <v>Not in Prior Year's LRP file</v>
          </cell>
          <cell r="CH1046" t="str">
            <v>PTF</v>
          </cell>
        </row>
        <row r="1047">
          <cell r="B1047" t="str">
            <v>NH</v>
          </cell>
          <cell r="J1047"/>
          <cell r="CG1047" t="str">
            <v>ACL-Fut</v>
          </cell>
          <cell r="CH1047" t="str">
            <v>PTF</v>
          </cell>
        </row>
        <row r="1048">
          <cell r="B1048" t="str">
            <v>NH</v>
          </cell>
          <cell r="J1048"/>
          <cell r="CG1048" t="str">
            <v>N/A</v>
          </cell>
          <cell r="CH1048" t="str">
            <v>PTF</v>
          </cell>
        </row>
        <row r="1049">
          <cell r="B1049" t="str">
            <v>NH</v>
          </cell>
          <cell r="J1049"/>
          <cell r="CG1049" t="str">
            <v>ACL-205</v>
          </cell>
          <cell r="CH1049" t="str">
            <v>PTF</v>
          </cell>
        </row>
        <row r="1050">
          <cell r="B1050" t="str">
            <v>NH</v>
          </cell>
          <cell r="J1050"/>
          <cell r="CG1050" t="str">
            <v>N/A</v>
          </cell>
          <cell r="CH1050" t="str">
            <v>PTF</v>
          </cell>
        </row>
        <row r="1051">
          <cell r="B1051" t="str">
            <v>NH</v>
          </cell>
          <cell r="J1051"/>
          <cell r="CG1051" t="str">
            <v>N/A</v>
          </cell>
          <cell r="CH1051" t="str">
            <v>PTF</v>
          </cell>
        </row>
        <row r="1052">
          <cell r="B1052" t="str">
            <v>NH</v>
          </cell>
          <cell r="J1052"/>
          <cell r="CG1052" t="str">
            <v>Not in Prior Year's LRP file</v>
          </cell>
          <cell r="CH1052" t="str">
            <v>non-PTF</v>
          </cell>
        </row>
        <row r="1053">
          <cell r="B1053" t="str">
            <v>NH</v>
          </cell>
          <cell r="J1053"/>
          <cell r="CG1053" t="str">
            <v>Not in Prior Year's LRP file</v>
          </cell>
          <cell r="CH1053" t="str">
            <v>PTF</v>
          </cell>
        </row>
        <row r="1054">
          <cell r="B1054" t="str">
            <v>NH</v>
          </cell>
          <cell r="J1054"/>
          <cell r="CG1054" t="str">
            <v>Not in Prior Year's LRP file</v>
          </cell>
          <cell r="CH1054" t="str">
            <v>PTF</v>
          </cell>
        </row>
        <row r="1055">
          <cell r="B1055" t="str">
            <v>NH</v>
          </cell>
          <cell r="J1055"/>
          <cell r="CG1055" t="str">
            <v>Not in Prior Year's LRP file</v>
          </cell>
          <cell r="CH1055" t="str">
            <v>PTF</v>
          </cell>
        </row>
        <row r="1056">
          <cell r="B1056" t="str">
            <v>NH</v>
          </cell>
          <cell r="J1056"/>
          <cell r="CG1056" t="str">
            <v>Not in Prior Year's LRP file</v>
          </cell>
          <cell r="CH1056" t="str">
            <v>PTF</v>
          </cell>
        </row>
        <row r="1057">
          <cell r="B1057" t="str">
            <v>NH</v>
          </cell>
          <cell r="J1057"/>
          <cell r="CG1057" t="str">
            <v>N/A</v>
          </cell>
          <cell r="CH1057" t="str">
            <v>PTF</v>
          </cell>
        </row>
        <row r="1058">
          <cell r="B1058" t="str">
            <v>NH</v>
          </cell>
          <cell r="J1058"/>
          <cell r="CG1058" t="str">
            <v>Not in Prior Year's LRP file</v>
          </cell>
          <cell r="CH1058" t="str">
            <v>PTF</v>
          </cell>
        </row>
        <row r="1059">
          <cell r="B1059" t="str">
            <v>NH</v>
          </cell>
          <cell r="J1059"/>
          <cell r="CG1059" t="str">
            <v>ACL-187</v>
          </cell>
          <cell r="CH1059" t="str">
            <v>PTF</v>
          </cell>
        </row>
        <row r="1060">
          <cell r="B1060" t="str">
            <v>NH</v>
          </cell>
          <cell r="J1060"/>
          <cell r="CG1060" t="str">
            <v>N/A</v>
          </cell>
          <cell r="CH1060" t="str">
            <v>PTF</v>
          </cell>
        </row>
        <row r="1061">
          <cell r="B1061" t="str">
            <v>NH</v>
          </cell>
          <cell r="J1061"/>
          <cell r="CG1061" t="str">
            <v>N/A</v>
          </cell>
          <cell r="CH1061" t="str">
            <v>PTF</v>
          </cell>
        </row>
        <row r="1062">
          <cell r="B1062" t="str">
            <v>NH</v>
          </cell>
          <cell r="J1062"/>
          <cell r="CG1062" t="str">
            <v>Not in Prior Year's LRP file</v>
          </cell>
          <cell r="CH1062" t="str">
            <v>PTF</v>
          </cell>
        </row>
        <row r="1063">
          <cell r="B1063" t="str">
            <v>NH</v>
          </cell>
          <cell r="J1063"/>
          <cell r="CG1063" t="str">
            <v>Not in Prior Year's LRP file</v>
          </cell>
          <cell r="CH1063" t="str">
            <v>PTF</v>
          </cell>
        </row>
        <row r="1064">
          <cell r="B1064" t="str">
            <v>NH</v>
          </cell>
          <cell r="J1064"/>
          <cell r="CG1064" t="str">
            <v>N/A</v>
          </cell>
          <cell r="CH1064" t="str">
            <v>PTF</v>
          </cell>
        </row>
        <row r="1065">
          <cell r="B1065" t="str">
            <v>NH</v>
          </cell>
          <cell r="J1065"/>
          <cell r="CG1065" t="str">
            <v>Not in Prior Year's LRP file</v>
          </cell>
          <cell r="CH1065" t="str">
            <v>PTF</v>
          </cell>
        </row>
        <row r="1066">
          <cell r="B1066" t="str">
            <v>NH</v>
          </cell>
          <cell r="J1066"/>
          <cell r="CG1066" t="str">
            <v>Not in Prior Year's LRP file</v>
          </cell>
          <cell r="CH1066" t="str">
            <v>PTF</v>
          </cell>
        </row>
        <row r="1067">
          <cell r="B1067" t="str">
            <v>NH</v>
          </cell>
          <cell r="J1067"/>
          <cell r="CG1067" t="str">
            <v>ACL-206</v>
          </cell>
          <cell r="CH1067" t="str">
            <v>PTF</v>
          </cell>
        </row>
        <row r="1068">
          <cell r="B1068" t="str">
            <v>NH</v>
          </cell>
          <cell r="J1068"/>
          <cell r="CG1068" t="str">
            <v>Not in Prior Year's LRP file</v>
          </cell>
          <cell r="CH1068" t="str">
            <v>PTF</v>
          </cell>
        </row>
        <row r="1069">
          <cell r="B1069" t="str">
            <v>NH</v>
          </cell>
          <cell r="J1069"/>
          <cell r="CG1069" t="str">
            <v>Not in Prior Year's LRP file</v>
          </cell>
          <cell r="CH1069" t="str">
            <v>PTF</v>
          </cell>
        </row>
        <row r="1070">
          <cell r="B1070" t="str">
            <v>NH</v>
          </cell>
          <cell r="J1070"/>
          <cell r="CG1070" t="str">
            <v>N/A</v>
          </cell>
          <cell r="CH1070" t="str">
            <v>PTF</v>
          </cell>
        </row>
        <row r="1071">
          <cell r="B1071" t="str">
            <v>NH</v>
          </cell>
          <cell r="J1071"/>
          <cell r="CG1071" t="str">
            <v>ACL-186</v>
          </cell>
          <cell r="CH1071" t="str">
            <v>PTF</v>
          </cell>
        </row>
        <row r="1072">
          <cell r="B1072" t="str">
            <v>NH</v>
          </cell>
          <cell r="J1072"/>
          <cell r="CG1072" t="str">
            <v>Not in Prior Year's LRP file</v>
          </cell>
          <cell r="CH1072" t="str">
            <v>PTF</v>
          </cell>
        </row>
        <row r="1073">
          <cell r="B1073" t="str">
            <v>NH</v>
          </cell>
          <cell r="J1073"/>
          <cell r="CG1073" t="str">
            <v>Not in Prior Year's LRP file</v>
          </cell>
          <cell r="CH1073" t="str">
            <v>PTF</v>
          </cell>
        </row>
        <row r="1074">
          <cell r="B1074" t="str">
            <v>NH</v>
          </cell>
          <cell r="J1074"/>
          <cell r="CG1074" t="str">
            <v>ACL-203</v>
          </cell>
          <cell r="CH1074" t="str">
            <v>PTF</v>
          </cell>
        </row>
        <row r="1075">
          <cell r="B1075" t="str">
            <v>NH</v>
          </cell>
          <cell r="J1075"/>
          <cell r="CG1075" t="str">
            <v>Not in Prior Year's LRP file</v>
          </cell>
          <cell r="CH1075" t="str">
            <v>PTF</v>
          </cell>
        </row>
        <row r="1076">
          <cell r="B1076" t="str">
            <v>NH</v>
          </cell>
          <cell r="J1076"/>
          <cell r="CG1076">
            <v>1318</v>
          </cell>
          <cell r="CH1076" t="str">
            <v>PTF</v>
          </cell>
        </row>
        <row r="1077">
          <cell r="B1077" t="str">
            <v>NH</v>
          </cell>
          <cell r="J1077"/>
          <cell r="CG1077" t="str">
            <v>Not in Prior Year's LRP file</v>
          </cell>
          <cell r="CH1077" t="str">
            <v>PTF</v>
          </cell>
        </row>
        <row r="1078">
          <cell r="B1078" t="str">
            <v>NH</v>
          </cell>
          <cell r="J1078"/>
          <cell r="CG1078" t="str">
            <v>N/A</v>
          </cell>
          <cell r="CH1078" t="str">
            <v>PTF</v>
          </cell>
        </row>
        <row r="1079">
          <cell r="B1079" t="str">
            <v>NH</v>
          </cell>
          <cell r="J1079"/>
          <cell r="CG1079" t="str">
            <v>Not in Prior Year's LRP file</v>
          </cell>
          <cell r="CH1079" t="str">
            <v>PTF</v>
          </cell>
        </row>
        <row r="1080">
          <cell r="B1080" t="str">
            <v>NH</v>
          </cell>
          <cell r="J1080"/>
          <cell r="CG1080" t="str">
            <v>Not in JG's spring '21 File</v>
          </cell>
          <cell r="CH1080" t="str">
            <v>PTF</v>
          </cell>
        </row>
        <row r="1081">
          <cell r="B1081" t="str">
            <v>NH</v>
          </cell>
          <cell r="J1081"/>
          <cell r="CG1081" t="str">
            <v>Not in Prior Year's LRP file</v>
          </cell>
          <cell r="CH1081" t="str">
            <v>PTF</v>
          </cell>
        </row>
        <row r="1082">
          <cell r="B1082" t="str">
            <v>NH</v>
          </cell>
          <cell r="J1082"/>
          <cell r="CG1082" t="str">
            <v>ACL-188</v>
          </cell>
          <cell r="CH1082" t="str">
            <v>PTF</v>
          </cell>
        </row>
        <row r="1083">
          <cell r="B1083" t="str">
            <v>NH</v>
          </cell>
          <cell r="J1083"/>
          <cell r="CG1083" t="str">
            <v>Not in Prior Year's LRP file</v>
          </cell>
          <cell r="CH1083" t="str">
            <v>PTF</v>
          </cell>
        </row>
        <row r="1084">
          <cell r="B1084" t="str">
            <v>NH</v>
          </cell>
          <cell r="J1084"/>
          <cell r="CG1084" t="str">
            <v>Not in Prior Year's LRP file</v>
          </cell>
          <cell r="CH1084" t="str">
            <v>PTF</v>
          </cell>
        </row>
        <row r="1085">
          <cell r="B1085" t="str">
            <v>NH</v>
          </cell>
          <cell r="J1085"/>
          <cell r="CG1085" t="str">
            <v>Not in Prior Year's LRP file</v>
          </cell>
          <cell r="CH1085" t="str">
            <v>PTF</v>
          </cell>
        </row>
        <row r="1086">
          <cell r="B1086" t="str">
            <v>NH</v>
          </cell>
          <cell r="J1086"/>
          <cell r="CG1086" t="str">
            <v>Not in Prior Year's LRP file</v>
          </cell>
          <cell r="CH1086" t="str">
            <v>PTF</v>
          </cell>
        </row>
        <row r="1087">
          <cell r="B1087" t="str">
            <v>NH</v>
          </cell>
          <cell r="J1087"/>
          <cell r="CG1087" t="str">
            <v>ACL-187</v>
          </cell>
          <cell r="CH1087" t="str">
            <v>PTF</v>
          </cell>
        </row>
        <row r="1088">
          <cell r="B1088" t="str">
            <v>NH</v>
          </cell>
          <cell r="J1088"/>
          <cell r="CG1088" t="str">
            <v>N/A</v>
          </cell>
          <cell r="CH1088" t="str">
            <v>PTF</v>
          </cell>
        </row>
        <row r="1089">
          <cell r="B1089" t="str">
            <v>NH</v>
          </cell>
          <cell r="J1089"/>
          <cell r="CG1089" t="str">
            <v>N/A</v>
          </cell>
          <cell r="CH1089" t="str">
            <v>PTF</v>
          </cell>
        </row>
        <row r="1090">
          <cell r="B1090" t="str">
            <v>NH</v>
          </cell>
          <cell r="J1090"/>
          <cell r="CG1090" t="str">
            <v>N/A</v>
          </cell>
          <cell r="CH1090" t="str">
            <v>PTF</v>
          </cell>
        </row>
        <row r="1091">
          <cell r="B1091" t="str">
            <v>NH</v>
          </cell>
          <cell r="J1091"/>
          <cell r="CG1091" t="str">
            <v>Not in Prior Year's LRP file</v>
          </cell>
          <cell r="CH1091" t="str">
            <v>PTF</v>
          </cell>
        </row>
        <row r="1092">
          <cell r="B1092" t="str">
            <v>NH</v>
          </cell>
          <cell r="J1092"/>
          <cell r="CG1092" t="str">
            <v>N/A</v>
          </cell>
          <cell r="CH1092" t="str">
            <v>PTF</v>
          </cell>
        </row>
        <row r="1093">
          <cell r="B1093" t="str">
            <v>NH</v>
          </cell>
          <cell r="J1093"/>
          <cell r="CG1093" t="str">
            <v>N/A</v>
          </cell>
          <cell r="CH1093" t="str">
            <v>PTF</v>
          </cell>
        </row>
        <row r="1094">
          <cell r="B1094" t="str">
            <v>NH</v>
          </cell>
          <cell r="J1094"/>
          <cell r="CG1094" t="str">
            <v>Not in Prior Year's LRP file</v>
          </cell>
          <cell r="CH1094" t="str">
            <v>PTF</v>
          </cell>
        </row>
        <row r="1095">
          <cell r="B1095" t="str">
            <v>NH</v>
          </cell>
          <cell r="J1095"/>
          <cell r="CG1095" t="str">
            <v>Not in Prior Year's LRP file</v>
          </cell>
          <cell r="CH1095" t="str">
            <v>PTF</v>
          </cell>
        </row>
        <row r="1096">
          <cell r="B1096" t="str">
            <v>NH</v>
          </cell>
          <cell r="J1096"/>
          <cell r="CG1096" t="str">
            <v>Not in JG's spring '21 File</v>
          </cell>
          <cell r="CH1096" t="str">
            <v>PTF</v>
          </cell>
        </row>
        <row r="1097">
          <cell r="B1097" t="str">
            <v>NH</v>
          </cell>
          <cell r="J1097"/>
          <cell r="CG1097" t="str">
            <v>Not in Prior Year's LRP file</v>
          </cell>
          <cell r="CH1097" t="str">
            <v>PTF</v>
          </cell>
        </row>
        <row r="1098">
          <cell r="B1098" t="str">
            <v>NH</v>
          </cell>
          <cell r="J1098"/>
          <cell r="CG1098" t="str">
            <v>Not in Prior Year's LRP file</v>
          </cell>
          <cell r="CH1098" t="str">
            <v>PTF</v>
          </cell>
        </row>
        <row r="1099">
          <cell r="B1099" t="str">
            <v>NH</v>
          </cell>
          <cell r="J1099"/>
          <cell r="CG1099" t="str">
            <v>ACL-105</v>
          </cell>
          <cell r="CH1099" t="str">
            <v>PTF</v>
          </cell>
        </row>
        <row r="1100">
          <cell r="B1100" t="str">
            <v>NH</v>
          </cell>
          <cell r="J1100"/>
          <cell r="CG1100" t="str">
            <v>N/A</v>
          </cell>
          <cell r="CH1100" t="str">
            <v>PTF</v>
          </cell>
        </row>
        <row r="1101">
          <cell r="B1101" t="str">
            <v>NH</v>
          </cell>
          <cell r="J1101"/>
          <cell r="CG1101" t="str">
            <v>N/A</v>
          </cell>
          <cell r="CH1101" t="str">
            <v>PTF</v>
          </cell>
        </row>
        <row r="1102">
          <cell r="B1102" t="str">
            <v>NH</v>
          </cell>
          <cell r="J1102"/>
          <cell r="CG1102" t="str">
            <v>N/A</v>
          </cell>
          <cell r="CH1102" t="str">
            <v>Non-PTF</v>
          </cell>
        </row>
        <row r="1103">
          <cell r="B1103" t="str">
            <v>NH</v>
          </cell>
          <cell r="J1103"/>
          <cell r="CG1103" t="str">
            <v>N/A</v>
          </cell>
          <cell r="CH1103" t="str">
            <v>PTF</v>
          </cell>
        </row>
        <row r="1104">
          <cell r="B1104" t="str">
            <v>NH</v>
          </cell>
          <cell r="J1104"/>
          <cell r="CG1104" t="str">
            <v>Not in Prior Year's LRP file</v>
          </cell>
          <cell r="CH1104" t="str">
            <v>non-PTF</v>
          </cell>
        </row>
        <row r="1105">
          <cell r="B1105" t="str">
            <v>NH</v>
          </cell>
          <cell r="J1105"/>
          <cell r="CG1105" t="str">
            <v>Not in JG's spring '21 File</v>
          </cell>
          <cell r="CH1105" t="str">
            <v>PTF</v>
          </cell>
        </row>
        <row r="1106">
          <cell r="B1106" t="str">
            <v>NH</v>
          </cell>
          <cell r="J1106"/>
          <cell r="CG1106" t="str">
            <v>N/A</v>
          </cell>
          <cell r="CH1106" t="str">
            <v>PTF</v>
          </cell>
        </row>
        <row r="1107">
          <cell r="B1107" t="str">
            <v>NH</v>
          </cell>
          <cell r="J1107"/>
          <cell r="CG1107" t="str">
            <v>Not in Prior Year's LRP file</v>
          </cell>
          <cell r="CH1107" t="str">
            <v>PTF</v>
          </cell>
        </row>
        <row r="1108">
          <cell r="B1108" t="str">
            <v>NH</v>
          </cell>
          <cell r="J1108"/>
          <cell r="CG1108" t="str">
            <v>Not in Prior Year's LRP file</v>
          </cell>
          <cell r="CH1108" t="str">
            <v>PTF</v>
          </cell>
        </row>
        <row r="1109">
          <cell r="B1109" t="str">
            <v>NH</v>
          </cell>
          <cell r="J1109"/>
          <cell r="CG1109" t="str">
            <v>Not in Prior Year's LRP file</v>
          </cell>
          <cell r="CH1109" t="str">
            <v>PTF</v>
          </cell>
        </row>
        <row r="1110">
          <cell r="B1110" t="str">
            <v>NH</v>
          </cell>
          <cell r="J1110"/>
          <cell r="CG1110" t="str">
            <v>Not in Prior Year's LRP file</v>
          </cell>
          <cell r="CH1110" t="str">
            <v>PTF</v>
          </cell>
          <cell r="CI1110"/>
        </row>
        <row r="1111">
          <cell r="B1111" t="str">
            <v>NH</v>
          </cell>
          <cell r="J1111"/>
          <cell r="CG1111" t="str">
            <v>Not in JG's spring '21 File</v>
          </cell>
          <cell r="CH1111" t="str">
            <v>PTF</v>
          </cell>
          <cell r="CI1111"/>
        </row>
        <row r="1112">
          <cell r="B1112" t="str">
            <v>NH</v>
          </cell>
          <cell r="J1112"/>
          <cell r="CG1112" t="str">
            <v>Not in Prior Year's LRP file</v>
          </cell>
          <cell r="CH1112" t="str">
            <v>non-PTF</v>
          </cell>
          <cell r="CI1112"/>
        </row>
        <row r="1113">
          <cell r="B1113" t="str">
            <v>NH</v>
          </cell>
          <cell r="J1113"/>
          <cell r="CG1113" t="str">
            <v>N/A</v>
          </cell>
          <cell r="CH1113" t="str">
            <v>PTF</v>
          </cell>
          <cell r="CI1113"/>
        </row>
        <row r="1114">
          <cell r="B1114" t="str">
            <v>NH</v>
          </cell>
          <cell r="J1114"/>
          <cell r="CG1114" t="str">
            <v>Not in Prior Year's LRP file</v>
          </cell>
          <cell r="CH1114" t="str">
            <v>PTF</v>
          </cell>
          <cell r="CI1114"/>
        </row>
        <row r="1115">
          <cell r="B1115" t="str">
            <v>NH</v>
          </cell>
          <cell r="J1115"/>
          <cell r="CG1115" t="str">
            <v>Not in Prior Year's LRP file</v>
          </cell>
          <cell r="CH1115" t="str">
            <v>PTF</v>
          </cell>
          <cell r="CI1115"/>
        </row>
        <row r="1116">
          <cell r="B1116" t="str">
            <v>NH</v>
          </cell>
          <cell r="J1116"/>
          <cell r="CG1116" t="str">
            <v>Not in Prior Year's LRP file</v>
          </cell>
          <cell r="CH1116" t="str">
            <v>PTF</v>
          </cell>
        </row>
        <row r="1117">
          <cell r="B1117" t="str">
            <v>NH</v>
          </cell>
          <cell r="J1117"/>
          <cell r="CG1117" t="str">
            <v>Not in Prior Year's LRP file</v>
          </cell>
          <cell r="CH1117" t="str">
            <v>PTF</v>
          </cell>
        </row>
        <row r="1118">
          <cell r="B1118" t="str">
            <v>NH</v>
          </cell>
          <cell r="J1118"/>
          <cell r="CG1118" t="str">
            <v>Not in Prior Year's LRP file</v>
          </cell>
          <cell r="CH1118" t="str">
            <v>PTF</v>
          </cell>
        </row>
        <row r="1119">
          <cell r="B1119" t="str">
            <v>NH</v>
          </cell>
          <cell r="J1119"/>
          <cell r="CG1119" t="str">
            <v>Not in Prior Year's LRP file</v>
          </cell>
          <cell r="CH1119" t="str">
            <v>PTF</v>
          </cell>
        </row>
        <row r="1120">
          <cell r="B1120" t="str">
            <v>NH</v>
          </cell>
          <cell r="J1120"/>
          <cell r="CG1120" t="str">
            <v>Not in Prior Year's LRP file</v>
          </cell>
          <cell r="CH1120" t="str">
            <v>PTF</v>
          </cell>
        </row>
        <row r="1121">
          <cell r="B1121" t="str">
            <v>NH</v>
          </cell>
          <cell r="J1121"/>
          <cell r="CG1121" t="str">
            <v>Not in Prior Year's LRP file</v>
          </cell>
          <cell r="CH1121" t="str">
            <v>PTF</v>
          </cell>
          <cell r="CI1121"/>
        </row>
        <row r="1122">
          <cell r="B1122" t="str">
            <v>NH</v>
          </cell>
          <cell r="J1122"/>
          <cell r="CG1122" t="str">
            <v>Not in Prior Year's LRP file</v>
          </cell>
          <cell r="CH1122" t="str">
            <v>PTF</v>
          </cell>
          <cell r="CI1122"/>
        </row>
        <row r="1123">
          <cell r="B1123" t="str">
            <v>NH</v>
          </cell>
          <cell r="J1123"/>
          <cell r="CG1123" t="str">
            <v>Not in Prior Year's LRP file</v>
          </cell>
          <cell r="CH1123" t="str">
            <v>PTF</v>
          </cell>
          <cell r="CI1123"/>
        </row>
        <row r="1124">
          <cell r="B1124" t="str">
            <v>NH</v>
          </cell>
          <cell r="J1124"/>
          <cell r="CG1124" t="str">
            <v>Not in Prior Year's LRP file</v>
          </cell>
          <cell r="CH1124" t="str">
            <v>PTF</v>
          </cell>
          <cell r="CI1124"/>
        </row>
        <row r="1125">
          <cell r="B1125" t="str">
            <v>NH</v>
          </cell>
          <cell r="J1125"/>
          <cell r="CG1125" t="str">
            <v>Not in Prior Year's LRP file</v>
          </cell>
          <cell r="CH1125" t="str">
            <v>PTF</v>
          </cell>
          <cell r="CI1125"/>
        </row>
        <row r="1126">
          <cell r="B1126" t="str">
            <v>NH</v>
          </cell>
          <cell r="J1126"/>
          <cell r="CG1126" t="str">
            <v>Not in Prior Year's LRP file</v>
          </cell>
          <cell r="CH1126" t="str">
            <v>PTF</v>
          </cell>
          <cell r="CI1126"/>
        </row>
        <row r="1127">
          <cell r="B1127" t="str">
            <v>NH</v>
          </cell>
          <cell r="J1127"/>
          <cell r="CG1127" t="str">
            <v>Not in Prior Year's LRP file</v>
          </cell>
          <cell r="CH1127" t="str">
            <v>PTF</v>
          </cell>
        </row>
        <row r="1128">
          <cell r="B1128" t="str">
            <v>NH</v>
          </cell>
          <cell r="J1128"/>
          <cell r="CG1128" t="str">
            <v>Not in Prior Year's LRP file</v>
          </cell>
          <cell r="CH1128" t="str">
            <v>PTF</v>
          </cell>
        </row>
        <row r="1129">
          <cell r="B1129" t="str">
            <v>NH</v>
          </cell>
          <cell r="J1129"/>
          <cell r="CG1129" t="str">
            <v>Not in JG's spring '21 File</v>
          </cell>
          <cell r="CH1129" t="str">
            <v>PTF</v>
          </cell>
          <cell r="CI1129"/>
        </row>
        <row r="1130">
          <cell r="B1130" t="str">
            <v>NH</v>
          </cell>
          <cell r="J1130"/>
          <cell r="CG1130" t="str">
            <v>Not in JG's spring '21 File</v>
          </cell>
          <cell r="CH1130" t="str">
            <v>PTF</v>
          </cell>
        </row>
        <row r="1131">
          <cell r="B1131" t="str">
            <v>NH</v>
          </cell>
          <cell r="J1131"/>
          <cell r="CG1131" t="str">
            <v>Not in Prior Year's LRP file</v>
          </cell>
          <cell r="CH1131" t="str">
            <v>PTF</v>
          </cell>
        </row>
        <row r="1132">
          <cell r="B1132" t="str">
            <v>NH</v>
          </cell>
          <cell r="J1132"/>
          <cell r="CG1132" t="str">
            <v>Not in Prior Year's LRP file</v>
          </cell>
          <cell r="CH1132" t="str">
            <v>PTF</v>
          </cell>
        </row>
        <row r="1133">
          <cell r="B1133" t="str">
            <v>NH</v>
          </cell>
          <cell r="J1133"/>
          <cell r="CG1133" t="str">
            <v>Not in Prior Year's LRP file</v>
          </cell>
          <cell r="CH1133" t="str">
            <v>PTF</v>
          </cell>
        </row>
        <row r="1134">
          <cell r="B1134" t="str">
            <v>NH</v>
          </cell>
          <cell r="J1134"/>
          <cell r="CG1134" t="str">
            <v>Not in JG's spring '21 File</v>
          </cell>
          <cell r="CH1134" t="str">
            <v>PTF</v>
          </cell>
        </row>
        <row r="1135">
          <cell r="B1135" t="str">
            <v>NH</v>
          </cell>
          <cell r="J1135"/>
          <cell r="CG1135" t="str">
            <v>Not in JG's spring '21 File</v>
          </cell>
          <cell r="CH1135" t="str">
            <v>PTF</v>
          </cell>
          <cell r="CI1135"/>
        </row>
        <row r="1136">
          <cell r="B1136" t="str">
            <v>NH</v>
          </cell>
          <cell r="J1136"/>
          <cell r="CG1136" t="str">
            <v>Not in JG's spring '21 File</v>
          </cell>
          <cell r="CH1136" t="str">
            <v>PTF</v>
          </cell>
        </row>
        <row r="1137">
          <cell r="B1137" t="str">
            <v>NH</v>
          </cell>
          <cell r="J1137"/>
          <cell r="CG1137" t="str">
            <v>N/A</v>
          </cell>
          <cell r="CH1137" t="str">
            <v>PTF</v>
          </cell>
        </row>
        <row r="1138">
          <cell r="B1138" t="str">
            <v>NH</v>
          </cell>
          <cell r="J1138"/>
          <cell r="CG1138" t="str">
            <v>Not in Prior Year's LRP file</v>
          </cell>
          <cell r="CH1138" t="str">
            <v>PTF</v>
          </cell>
        </row>
        <row r="1139">
          <cell r="B1139" t="str">
            <v>NH</v>
          </cell>
          <cell r="J1139"/>
          <cell r="CG1139" t="str">
            <v>N/A</v>
          </cell>
          <cell r="CH1139" t="str">
            <v>PTF</v>
          </cell>
        </row>
        <row r="1140">
          <cell r="B1140" t="str">
            <v>NH</v>
          </cell>
          <cell r="J1140"/>
          <cell r="CG1140" t="str">
            <v>N/A</v>
          </cell>
          <cell r="CH1140" t="str">
            <v>PTF</v>
          </cell>
        </row>
        <row r="1141">
          <cell r="B1141" t="str">
            <v>NH</v>
          </cell>
          <cell r="J1141"/>
          <cell r="CG1141" t="str">
            <v>N/A</v>
          </cell>
          <cell r="CH1141" t="str">
            <v>PTF</v>
          </cell>
        </row>
        <row r="1142">
          <cell r="B1142" t="str">
            <v>NH</v>
          </cell>
          <cell r="J1142"/>
          <cell r="CG1142" t="str">
            <v>N/A</v>
          </cell>
          <cell r="CH1142" t="str">
            <v>PTF</v>
          </cell>
        </row>
        <row r="1143">
          <cell r="B1143" t="str">
            <v>NH</v>
          </cell>
          <cell r="J1143"/>
          <cell r="CG1143" t="str">
            <v>Not in JG's spring '21 File</v>
          </cell>
          <cell r="CH1143" t="str">
            <v>PTF</v>
          </cell>
        </row>
        <row r="1144">
          <cell r="B1144" t="str">
            <v>NH</v>
          </cell>
          <cell r="J1144"/>
          <cell r="CG1144" t="str">
            <v>N/A</v>
          </cell>
          <cell r="CH1144" t="str">
            <v>PTF</v>
          </cell>
        </row>
        <row r="1145">
          <cell r="B1145" t="str">
            <v>NH</v>
          </cell>
          <cell r="J1145"/>
          <cell r="CG1145" t="str">
            <v>Not in Prior Year's LRP file</v>
          </cell>
          <cell r="CH1145" t="str">
            <v>PTF</v>
          </cell>
        </row>
        <row r="1146">
          <cell r="B1146" t="str">
            <v>NH</v>
          </cell>
          <cell r="J1146"/>
          <cell r="CG1146" t="str">
            <v>N/A</v>
          </cell>
          <cell r="CH1146" t="str">
            <v>Non-PTF</v>
          </cell>
        </row>
        <row r="1147">
          <cell r="B1147" t="str">
            <v>NH</v>
          </cell>
          <cell r="J1147"/>
          <cell r="CG1147" t="str">
            <v>N/A</v>
          </cell>
          <cell r="CH1147" t="str">
            <v>Non-PTF</v>
          </cell>
        </row>
        <row r="1148">
          <cell r="B1148" t="str">
            <v>NH</v>
          </cell>
          <cell r="J1148"/>
          <cell r="CG1148" t="str">
            <v>N/A</v>
          </cell>
          <cell r="CH1148" t="str">
            <v>PTF</v>
          </cell>
        </row>
        <row r="1149">
          <cell r="B1149" t="str">
            <v>NH</v>
          </cell>
          <cell r="J1149"/>
          <cell r="CG1149" t="str">
            <v>N/A</v>
          </cell>
          <cell r="CH1149" t="str">
            <v>PTF</v>
          </cell>
        </row>
        <row r="1150">
          <cell r="B1150" t="str">
            <v>NH</v>
          </cell>
          <cell r="J1150"/>
          <cell r="CG1150" t="str">
            <v>N/A</v>
          </cell>
          <cell r="CH1150" t="str">
            <v>Non-PTF</v>
          </cell>
        </row>
        <row r="1151">
          <cell r="B1151" t="str">
            <v>NH</v>
          </cell>
          <cell r="J1151"/>
          <cell r="CG1151" t="str">
            <v>N/A</v>
          </cell>
          <cell r="CH1151" t="str">
            <v>PTF</v>
          </cell>
        </row>
        <row r="1152">
          <cell r="B1152" t="str">
            <v>NH</v>
          </cell>
          <cell r="J1152"/>
          <cell r="CG1152" t="str">
            <v>Not in Prior Year's LRP file</v>
          </cell>
          <cell r="CH1152" t="str">
            <v>PTF</v>
          </cell>
        </row>
        <row r="1153">
          <cell r="B1153" t="str">
            <v>NH</v>
          </cell>
          <cell r="J1153"/>
          <cell r="CG1153" t="str">
            <v>Not in Prior Year's LRP file</v>
          </cell>
          <cell r="CH1153" t="str">
            <v>PTF</v>
          </cell>
        </row>
        <row r="1154">
          <cell r="B1154" t="str">
            <v>NH</v>
          </cell>
          <cell r="J1154"/>
          <cell r="CG1154" t="str">
            <v>Not in Prior Year's LRP file</v>
          </cell>
          <cell r="CH1154" t="str">
            <v>PTF</v>
          </cell>
        </row>
        <row r="1155">
          <cell r="B1155" t="str">
            <v>NH</v>
          </cell>
          <cell r="J1155"/>
          <cell r="CG1155" t="str">
            <v>Not in Prior Year's LRP file</v>
          </cell>
          <cell r="CH1155" t="str">
            <v>PTF</v>
          </cell>
        </row>
        <row r="1156">
          <cell r="B1156" t="str">
            <v>NH</v>
          </cell>
          <cell r="J1156"/>
          <cell r="CG1156" t="str">
            <v>LSP</v>
          </cell>
          <cell r="CH1156" t="str">
            <v>PTF</v>
          </cell>
        </row>
        <row r="1157">
          <cell r="B1157" t="str">
            <v>NH</v>
          </cell>
          <cell r="J1157"/>
          <cell r="CG1157" t="str">
            <v>LSP</v>
          </cell>
          <cell r="CH1157" t="str">
            <v>PTF</v>
          </cell>
        </row>
        <row r="1158">
          <cell r="B1158" t="str">
            <v>NH</v>
          </cell>
          <cell r="J1158"/>
          <cell r="CG1158" t="str">
            <v>Not in JG's spring '21 File</v>
          </cell>
          <cell r="CH1158" t="str">
            <v>PTF</v>
          </cell>
        </row>
        <row r="1159">
          <cell r="B1159" t="str">
            <v>NH</v>
          </cell>
          <cell r="J1159"/>
          <cell r="CG1159" t="str">
            <v>N/A</v>
          </cell>
          <cell r="CH1159" t="str">
            <v>PTF</v>
          </cell>
        </row>
        <row r="1160">
          <cell r="B1160" t="str">
            <v>NH</v>
          </cell>
          <cell r="J1160"/>
          <cell r="CG1160" t="str">
            <v>N/A</v>
          </cell>
          <cell r="CH1160" t="str">
            <v>PTF</v>
          </cell>
        </row>
        <row r="1161">
          <cell r="B1161" t="str">
            <v>NH</v>
          </cell>
          <cell r="J1161"/>
          <cell r="CG1161" t="str">
            <v>Not in Prior Year's LRP file</v>
          </cell>
          <cell r="CH1161" t="str">
            <v>PTF</v>
          </cell>
        </row>
        <row r="1162">
          <cell r="B1162" t="str">
            <v>NH</v>
          </cell>
          <cell r="J1162"/>
          <cell r="CG1162" t="str">
            <v>Not in Prior Year's LRP file</v>
          </cell>
          <cell r="CH1162" t="str">
            <v>PTF</v>
          </cell>
        </row>
        <row r="1163">
          <cell r="B1163" t="str">
            <v>NH</v>
          </cell>
          <cell r="J1163"/>
          <cell r="CG1163" t="str">
            <v>Not in Prior Year's LRP file</v>
          </cell>
          <cell r="CH1163" t="str">
            <v>PTF</v>
          </cell>
        </row>
        <row r="1164">
          <cell r="B1164" t="str">
            <v>NH</v>
          </cell>
          <cell r="J1164"/>
          <cell r="CG1164" t="str">
            <v>Not in Prior Year's LRP file</v>
          </cell>
          <cell r="CH1164" t="str">
            <v>PTF</v>
          </cell>
        </row>
        <row r="1165">
          <cell r="B1165" t="str">
            <v>NH</v>
          </cell>
          <cell r="J1165"/>
          <cell r="CG1165" t="str">
            <v>Not in Prior Year's LRP file</v>
          </cell>
          <cell r="CH1165" t="str">
            <v>PTF</v>
          </cell>
        </row>
        <row r="1166">
          <cell r="B1166" t="str">
            <v>NH</v>
          </cell>
          <cell r="J1166"/>
          <cell r="CG1166" t="str">
            <v>Not in Prior Year's LRP file</v>
          </cell>
          <cell r="CH1166" t="str">
            <v>PTF</v>
          </cell>
        </row>
        <row r="1167">
          <cell r="B1167" t="str">
            <v>NH</v>
          </cell>
          <cell r="J1167"/>
          <cell r="CG1167" t="str">
            <v>Not in Prior Year's LRP file</v>
          </cell>
          <cell r="CH1167" t="str">
            <v>PTF</v>
          </cell>
        </row>
        <row r="1168">
          <cell r="B1168" t="str">
            <v>NH</v>
          </cell>
          <cell r="J1168"/>
          <cell r="CG1168" t="str">
            <v>N/A</v>
          </cell>
          <cell r="CH1168" t="str">
            <v>PTF</v>
          </cell>
        </row>
        <row r="1169">
          <cell r="B1169" t="str">
            <v>NH</v>
          </cell>
          <cell r="J1169"/>
          <cell r="CG1169" t="str">
            <v>LSP</v>
          </cell>
          <cell r="CH1169" t="str">
            <v>PTF</v>
          </cell>
        </row>
        <row r="1170">
          <cell r="B1170" t="str">
            <v>NH</v>
          </cell>
          <cell r="J1170"/>
          <cell r="CG1170" t="str">
            <v>Not in Prior Year's LRP file</v>
          </cell>
          <cell r="CH1170" t="str">
            <v>PTF</v>
          </cell>
        </row>
        <row r="1171">
          <cell r="B1171" t="str">
            <v>NH</v>
          </cell>
          <cell r="J1171"/>
          <cell r="CG1171" t="str">
            <v>Not in Prior Year's LRP file</v>
          </cell>
          <cell r="CH1171" t="str">
            <v>PTF</v>
          </cell>
        </row>
        <row r="1172">
          <cell r="B1172" t="str">
            <v>NH</v>
          </cell>
          <cell r="J1172"/>
          <cell r="CG1172" t="str">
            <v>Not in Prior Year's LRP file</v>
          </cell>
          <cell r="CH1172" t="str">
            <v>PTF</v>
          </cell>
        </row>
        <row r="1173">
          <cell r="B1173" t="str">
            <v>NH</v>
          </cell>
          <cell r="J1173"/>
          <cell r="CG1173" t="str">
            <v>N/A</v>
          </cell>
          <cell r="CH1173" t="str">
            <v>PTF</v>
          </cell>
        </row>
        <row r="1174">
          <cell r="B1174" t="str">
            <v>NH</v>
          </cell>
          <cell r="J1174"/>
          <cell r="CG1174" t="str">
            <v>Not in Prior Year's LRP file</v>
          </cell>
          <cell r="CH1174" t="str">
            <v>PTF</v>
          </cell>
        </row>
        <row r="1175">
          <cell r="B1175" t="str">
            <v>NH</v>
          </cell>
          <cell r="J1175"/>
          <cell r="CG1175" t="str">
            <v>Not in Prior Year's LRP file</v>
          </cell>
          <cell r="CH1175" t="str">
            <v>PTF</v>
          </cell>
        </row>
        <row r="1176">
          <cell r="B1176" t="str">
            <v>NH</v>
          </cell>
          <cell r="J1176"/>
          <cell r="CG1176" t="str">
            <v>Not in Prior Year's LRP file</v>
          </cell>
          <cell r="CH1176" t="str">
            <v>PTF</v>
          </cell>
        </row>
        <row r="1177">
          <cell r="B1177" t="str">
            <v>NH</v>
          </cell>
          <cell r="J1177"/>
          <cell r="CG1177" t="str">
            <v>Not in Prior Year's LRP file</v>
          </cell>
          <cell r="CH1177" t="str">
            <v>PTF</v>
          </cell>
        </row>
        <row r="1178">
          <cell r="B1178" t="str">
            <v>NH</v>
          </cell>
          <cell r="J1178"/>
          <cell r="CG1178" t="str">
            <v>Not in Prior Year's LRP file</v>
          </cell>
          <cell r="CH1178" t="str">
            <v>PTF</v>
          </cell>
        </row>
        <row r="1179">
          <cell r="B1179" t="str">
            <v>NH</v>
          </cell>
          <cell r="J1179"/>
          <cell r="CG1179" t="str">
            <v>Not in Prior Year's LRP file</v>
          </cell>
          <cell r="CH1179" t="str">
            <v>PTF</v>
          </cell>
        </row>
        <row r="1180">
          <cell r="B1180" t="str">
            <v>NH</v>
          </cell>
          <cell r="J1180"/>
          <cell r="CG1180" t="str">
            <v>LSP</v>
          </cell>
          <cell r="CH1180" t="str">
            <v>PTF</v>
          </cell>
        </row>
        <row r="1181">
          <cell r="B1181" t="str">
            <v>NH</v>
          </cell>
          <cell r="J1181"/>
          <cell r="CG1181" t="str">
            <v>Not in Prior Year's LRP file</v>
          </cell>
          <cell r="CH1181" t="str">
            <v>PTF</v>
          </cell>
        </row>
        <row r="1182">
          <cell r="B1182" t="str">
            <v>NH</v>
          </cell>
          <cell r="J1182"/>
          <cell r="CG1182" t="str">
            <v>Not in Prior Year's LRP file</v>
          </cell>
          <cell r="CH1182" t="str">
            <v>PTF</v>
          </cell>
        </row>
        <row r="1183">
          <cell r="B1183" t="str">
            <v>NH</v>
          </cell>
          <cell r="J1183"/>
          <cell r="CG1183" t="str">
            <v>Not in JG's spring '21 File</v>
          </cell>
          <cell r="CH1183" t="str">
            <v>PTF</v>
          </cell>
        </row>
        <row r="1184">
          <cell r="B1184" t="str">
            <v>NH</v>
          </cell>
          <cell r="J1184"/>
          <cell r="CG1184" t="str">
            <v>Not in Prior Year's LRP file</v>
          </cell>
          <cell r="CH1184" t="str">
            <v>non-PTF</v>
          </cell>
        </row>
        <row r="1185">
          <cell r="B1185" t="str">
            <v>NH</v>
          </cell>
          <cell r="J1185"/>
          <cell r="CG1185" t="str">
            <v>Not in Prior Year's LRP file</v>
          </cell>
          <cell r="CH1185" t="str">
            <v>PTF</v>
          </cell>
        </row>
        <row r="1186">
          <cell r="B1186" t="str">
            <v>NH</v>
          </cell>
          <cell r="J1186"/>
          <cell r="CG1186" t="str">
            <v>Not in Prior Year's LRP file</v>
          </cell>
          <cell r="CH1186" t="str">
            <v>PTF</v>
          </cell>
        </row>
        <row r="1187">
          <cell r="B1187" t="str">
            <v>NH</v>
          </cell>
          <cell r="J1187"/>
          <cell r="CG1187" t="str">
            <v>Not in Prior Year's LRP file</v>
          </cell>
          <cell r="CH1187" t="str">
            <v>PTF</v>
          </cell>
        </row>
        <row r="1188">
          <cell r="B1188" t="str">
            <v>NH</v>
          </cell>
          <cell r="J1188"/>
          <cell r="CG1188" t="str">
            <v>Not in JG's spring '21 File</v>
          </cell>
          <cell r="CH1188" t="str">
            <v>PTF</v>
          </cell>
        </row>
        <row r="1189">
          <cell r="B1189" t="str">
            <v>NH</v>
          </cell>
          <cell r="J1189"/>
          <cell r="CG1189" t="str">
            <v>ACL-104</v>
          </cell>
          <cell r="CH1189" t="str">
            <v>PTF</v>
          </cell>
        </row>
        <row r="1190">
          <cell r="B1190" t="str">
            <v>NH</v>
          </cell>
          <cell r="J1190"/>
          <cell r="CG1190" t="str">
            <v>Not in Prior Year's LRP file</v>
          </cell>
          <cell r="CH1190" t="str">
            <v>PTF</v>
          </cell>
        </row>
        <row r="1191">
          <cell r="B1191" t="str">
            <v>NH</v>
          </cell>
          <cell r="J1191"/>
          <cell r="CG1191" t="str">
            <v>ACL-199</v>
          </cell>
          <cell r="CH1191" t="str">
            <v>PTF</v>
          </cell>
        </row>
        <row r="1192">
          <cell r="B1192" t="str">
            <v>NH</v>
          </cell>
          <cell r="J1192"/>
          <cell r="CG1192" t="str">
            <v>Not in JG's spring '21 File</v>
          </cell>
          <cell r="CH1192" t="str">
            <v>PTF</v>
          </cell>
        </row>
        <row r="1193">
          <cell r="B1193" t="str">
            <v>NH</v>
          </cell>
          <cell r="J1193"/>
          <cell r="CG1193" t="str">
            <v>Not in JG's spring '21 File</v>
          </cell>
          <cell r="CH1193" t="str">
            <v>PTF</v>
          </cell>
        </row>
        <row r="1194">
          <cell r="B1194" t="str">
            <v>NH</v>
          </cell>
          <cell r="J1194"/>
          <cell r="CG1194" t="str">
            <v>N/A</v>
          </cell>
          <cell r="CH1194" t="str">
            <v>PTF</v>
          </cell>
        </row>
        <row r="1195">
          <cell r="B1195" t="str">
            <v>NH</v>
          </cell>
          <cell r="J1195"/>
          <cell r="CG1195" t="str">
            <v>ACL-202</v>
          </cell>
          <cell r="CH1195" t="str">
            <v>PTF</v>
          </cell>
        </row>
        <row r="1196">
          <cell r="B1196" t="str">
            <v>NH</v>
          </cell>
          <cell r="J1196"/>
          <cell r="CG1196" t="str">
            <v>N/A</v>
          </cell>
          <cell r="CH1196" t="str">
            <v>PTF</v>
          </cell>
        </row>
        <row r="1197">
          <cell r="B1197" t="str">
            <v>NH</v>
          </cell>
          <cell r="J1197"/>
          <cell r="CG1197" t="str">
            <v>N/A</v>
          </cell>
          <cell r="CH1197" t="str">
            <v>PTF</v>
          </cell>
        </row>
        <row r="1198">
          <cell r="B1198" t="str">
            <v>NH</v>
          </cell>
          <cell r="J1198"/>
          <cell r="CG1198" t="str">
            <v>N/A</v>
          </cell>
          <cell r="CH1198" t="str">
            <v>PTF</v>
          </cell>
        </row>
        <row r="1199">
          <cell r="B1199" t="str">
            <v>NH</v>
          </cell>
          <cell r="J1199"/>
          <cell r="CG1199" t="str">
            <v>N/A</v>
          </cell>
          <cell r="CH1199" t="str">
            <v>PTF</v>
          </cell>
        </row>
        <row r="1200">
          <cell r="B1200" t="str">
            <v>NH</v>
          </cell>
          <cell r="J1200"/>
          <cell r="CG1200" t="str">
            <v>Not in JG's spring '21 File</v>
          </cell>
          <cell r="CH1200" t="str">
            <v>PTF</v>
          </cell>
        </row>
        <row r="1201">
          <cell r="B1201" t="str">
            <v>NH</v>
          </cell>
          <cell r="J1201"/>
          <cell r="CG1201" t="str">
            <v>N/A</v>
          </cell>
          <cell r="CH1201" t="str">
            <v>PTF</v>
          </cell>
        </row>
        <row r="1202">
          <cell r="B1202" t="str">
            <v>NH</v>
          </cell>
          <cell r="J1202"/>
          <cell r="CG1202" t="str">
            <v>Not in Prior Year's LRP file</v>
          </cell>
          <cell r="CH1202" t="str">
            <v>PTF</v>
          </cell>
          <cell r="CI1202"/>
        </row>
        <row r="1203">
          <cell r="B1203" t="str">
            <v>NH</v>
          </cell>
          <cell r="J1203"/>
          <cell r="CG1203" t="str">
            <v>Not in Prior Year's LRP file</v>
          </cell>
          <cell r="CH1203" t="str">
            <v>PTF</v>
          </cell>
          <cell r="CI1203"/>
        </row>
        <row r="1204">
          <cell r="B1204" t="str">
            <v>NH</v>
          </cell>
          <cell r="J1204"/>
          <cell r="CG1204" t="str">
            <v>Not in Prior Year's LRP file</v>
          </cell>
          <cell r="CH1204" t="str">
            <v>PTF</v>
          </cell>
          <cell r="CI1204"/>
        </row>
        <row r="1205">
          <cell r="B1205" t="str">
            <v>NH</v>
          </cell>
          <cell r="J1205"/>
          <cell r="CG1205" t="str">
            <v>Not in Prior Year's LRP file</v>
          </cell>
          <cell r="CH1205" t="str">
            <v>PTF</v>
          </cell>
          <cell r="CI1205"/>
        </row>
        <row r="1206">
          <cell r="B1206" t="str">
            <v>NH</v>
          </cell>
          <cell r="J1206"/>
          <cell r="CG1206" t="str">
            <v>N/A</v>
          </cell>
          <cell r="CH1206" t="str">
            <v>PTF</v>
          </cell>
          <cell r="CI1206"/>
        </row>
        <row r="1207">
          <cell r="B1207" t="str">
            <v>NH</v>
          </cell>
          <cell r="J1207"/>
          <cell r="CG1207" t="str">
            <v>N/A</v>
          </cell>
          <cell r="CH1207" t="str">
            <v>Non-PTF</v>
          </cell>
          <cell r="CI1207"/>
        </row>
        <row r="1208">
          <cell r="B1208" t="str">
            <v>NH</v>
          </cell>
          <cell r="J1208"/>
          <cell r="CG1208" t="str">
            <v>ACL-282</v>
          </cell>
          <cell r="CH1208" t="str">
            <v>PTF</v>
          </cell>
        </row>
        <row r="1209">
          <cell r="B1209" t="str">
            <v>NH</v>
          </cell>
          <cell r="J1209"/>
          <cell r="CG1209" t="str">
            <v>Not in Prior Year's LRP file</v>
          </cell>
          <cell r="CH1209" t="str">
            <v>PTF</v>
          </cell>
        </row>
        <row r="1210">
          <cell r="B1210" t="str">
            <v>NH</v>
          </cell>
          <cell r="J1210"/>
          <cell r="CG1210" t="str">
            <v>N/A</v>
          </cell>
          <cell r="CH1210" t="str">
            <v>Non-PTF</v>
          </cell>
        </row>
        <row r="1211">
          <cell r="B1211" t="str">
            <v>NH</v>
          </cell>
          <cell r="J1211"/>
          <cell r="CG1211" t="str">
            <v>N/A</v>
          </cell>
          <cell r="CH1211" t="str">
            <v>PTF</v>
          </cell>
        </row>
        <row r="1212">
          <cell r="B1212" t="str">
            <v>NH</v>
          </cell>
          <cell r="J1212"/>
          <cell r="CG1212" t="str">
            <v>Not in JG's spring '21 File</v>
          </cell>
          <cell r="CH1212" t="str">
            <v>PTF</v>
          </cell>
        </row>
        <row r="1213">
          <cell r="B1213" t="str">
            <v>NH</v>
          </cell>
          <cell r="J1213"/>
          <cell r="CG1213" t="str">
            <v>Not in Prior Year's LRP file</v>
          </cell>
          <cell r="CH1213" t="str">
            <v>PTF</v>
          </cell>
        </row>
        <row r="1214">
          <cell r="B1214" t="str">
            <v>NH</v>
          </cell>
          <cell r="J1214"/>
          <cell r="CG1214" t="str">
            <v>Not in Prior Year's LRP file</v>
          </cell>
          <cell r="CH1214" t="str">
            <v>PTF</v>
          </cell>
          <cell r="CI1214"/>
        </row>
        <row r="1215">
          <cell r="B1215" t="str">
            <v>NH</v>
          </cell>
          <cell r="J1215"/>
          <cell r="CG1215" t="str">
            <v>Not in Prior Year's LRP file</v>
          </cell>
          <cell r="CH1215" t="str">
            <v>PTF</v>
          </cell>
          <cell r="CI1215"/>
        </row>
        <row r="1216">
          <cell r="B1216" t="str">
            <v>NH</v>
          </cell>
          <cell r="J1216"/>
          <cell r="CG1216" t="str">
            <v>N/A</v>
          </cell>
          <cell r="CH1216" t="str">
            <v>PTF</v>
          </cell>
          <cell r="CI1216"/>
        </row>
        <row r="1217">
          <cell r="B1217" t="str">
            <v>NH</v>
          </cell>
          <cell r="J1217"/>
          <cell r="CG1217" t="str">
            <v>ACL-275</v>
          </cell>
          <cell r="CH1217" t="str">
            <v>PTF</v>
          </cell>
          <cell r="CI1217"/>
        </row>
        <row r="1218">
          <cell r="B1218" t="str">
            <v>NH</v>
          </cell>
          <cell r="J1218"/>
          <cell r="CG1218" t="str">
            <v>Not in Prior Year's LRP file</v>
          </cell>
          <cell r="CH1218" t="str">
            <v>PTF</v>
          </cell>
          <cell r="CI1218"/>
        </row>
        <row r="1219">
          <cell r="B1219" t="str">
            <v>NH</v>
          </cell>
          <cell r="J1219"/>
          <cell r="CG1219" t="str">
            <v>N/A</v>
          </cell>
          <cell r="CH1219" t="str">
            <v>Non-PTF</v>
          </cell>
          <cell r="CI1219"/>
        </row>
        <row r="1220">
          <cell r="B1220" t="str">
            <v>NH</v>
          </cell>
          <cell r="J1220"/>
          <cell r="CG1220" t="str">
            <v>Not in Prior Year's LRP file</v>
          </cell>
          <cell r="CH1220" t="str">
            <v>PTF</v>
          </cell>
          <cell r="CI1220"/>
        </row>
        <row r="1221">
          <cell r="B1221" t="str">
            <v>NH</v>
          </cell>
          <cell r="J1221"/>
          <cell r="CG1221" t="str">
            <v>Not in Prior Year's LRP file</v>
          </cell>
          <cell r="CH1221" t="str">
            <v>PTF</v>
          </cell>
          <cell r="CI1221"/>
        </row>
        <row r="1222">
          <cell r="B1222" t="str">
            <v>NH</v>
          </cell>
          <cell r="J1222"/>
          <cell r="CG1222"/>
          <cell r="CH1222" t="str">
            <v>non-PTF</v>
          </cell>
          <cell r="CI1222"/>
        </row>
        <row r="1223">
          <cell r="B1223" t="str">
            <v>NH</v>
          </cell>
          <cell r="J1223"/>
          <cell r="CG1223"/>
          <cell r="CH1223" t="str">
            <v>non-PTF</v>
          </cell>
          <cell r="CI1223"/>
        </row>
        <row r="1224">
          <cell r="B1224" t="str">
            <v>NH</v>
          </cell>
          <cell r="J1224"/>
          <cell r="CG1224"/>
          <cell r="CH1224" t="str">
            <v>PTF</v>
          </cell>
          <cell r="CI1224"/>
        </row>
        <row r="1225">
          <cell r="B1225" t="str">
            <v>NH</v>
          </cell>
          <cell r="J1225"/>
          <cell r="CG1225"/>
          <cell r="CH1225" t="str">
            <v>PTF</v>
          </cell>
          <cell r="CI1225"/>
        </row>
        <row r="1226">
          <cell r="B1226" t="str">
            <v>NH</v>
          </cell>
          <cell r="J1226"/>
          <cell r="CG1226"/>
          <cell r="CH1226" t="str">
            <v>PTF</v>
          </cell>
          <cell r="CI1226"/>
        </row>
        <row r="1227">
          <cell r="B1227" t="str">
            <v>NH</v>
          </cell>
          <cell r="J1227"/>
          <cell r="CG1227" t="str">
            <v>Not in JG's spring '21 File</v>
          </cell>
          <cell r="CH1227" t="str">
            <v>PTF</v>
          </cell>
          <cell r="CI1227"/>
        </row>
        <row r="1228">
          <cell r="B1228" t="str">
            <v>WM</v>
          </cell>
          <cell r="J1228"/>
          <cell r="CG1228" t="str">
            <v>N/A</v>
          </cell>
          <cell r="CH1228" t="str">
            <v>PTF</v>
          </cell>
        </row>
        <row r="1229">
          <cell r="B1229" t="str">
            <v>WM</v>
          </cell>
          <cell r="J1229"/>
          <cell r="CG1229" t="str">
            <v>Not in Prior Year's LRP file</v>
          </cell>
          <cell r="CH1229" t="str">
            <v>PTF</v>
          </cell>
        </row>
        <row r="1230">
          <cell r="B1230" t="str">
            <v>WM</v>
          </cell>
          <cell r="J1230"/>
          <cell r="CG1230" t="str">
            <v>Not in Prior Year's LRP file</v>
          </cell>
          <cell r="CH1230" t="str">
            <v>PTF</v>
          </cell>
        </row>
        <row r="1231">
          <cell r="B1231" t="str">
            <v>WM</v>
          </cell>
          <cell r="J1231"/>
          <cell r="CG1231" t="str">
            <v>Not in Prior Year's LRP file</v>
          </cell>
          <cell r="CH1231" t="str">
            <v>non-PTF</v>
          </cell>
        </row>
        <row r="1232">
          <cell r="B1232" t="str">
            <v>WM</v>
          </cell>
          <cell r="J1232"/>
          <cell r="CG1232" t="str">
            <v>Not in Prior Year's LRP file</v>
          </cell>
          <cell r="CH1232" t="str">
            <v>PTF</v>
          </cell>
        </row>
        <row r="1233">
          <cell r="B1233" t="str">
            <v>WM</v>
          </cell>
          <cell r="J1233"/>
          <cell r="CG1233" t="str">
            <v>Not in Prior Year's LRP file</v>
          </cell>
          <cell r="CH1233" t="str">
            <v>PTF</v>
          </cell>
        </row>
        <row r="1234">
          <cell r="B1234" t="str">
            <v>WM</v>
          </cell>
          <cell r="J1234"/>
          <cell r="CG1234" t="str">
            <v>Not in Prior Year's LRP file</v>
          </cell>
          <cell r="CH1234" t="str">
            <v>PTF</v>
          </cell>
        </row>
        <row r="1235">
          <cell r="B1235" t="str">
            <v>WM</v>
          </cell>
          <cell r="J1235"/>
          <cell r="CG1235" t="str">
            <v>Not in Prior Year's LRP file</v>
          </cell>
          <cell r="CH1235" t="str">
            <v>PTF</v>
          </cell>
        </row>
        <row r="1236">
          <cell r="B1236" t="str">
            <v>WM</v>
          </cell>
          <cell r="J1236"/>
          <cell r="CG1236" t="str">
            <v>Not in Prior Year's LRP file</v>
          </cell>
          <cell r="CH1236" t="str">
            <v>PTF</v>
          </cell>
        </row>
        <row r="1237">
          <cell r="B1237" t="str">
            <v>WM</v>
          </cell>
          <cell r="J1237"/>
          <cell r="CG1237" t="str">
            <v>Not in Prior Year's LRP file</v>
          </cell>
          <cell r="CH1237" t="str">
            <v>PTF</v>
          </cell>
        </row>
        <row r="1238">
          <cell r="B1238" t="str">
            <v>WM</v>
          </cell>
          <cell r="J1238"/>
          <cell r="CG1238" t="str">
            <v>Not in Prior Year's LRP file</v>
          </cell>
          <cell r="CH1238" t="str">
            <v>PTF</v>
          </cell>
        </row>
        <row r="1239">
          <cell r="B1239" t="str">
            <v>WM</v>
          </cell>
          <cell r="J1239"/>
          <cell r="CG1239" t="str">
            <v>Not in Prior Year's LRP file</v>
          </cell>
          <cell r="CH1239" t="str">
            <v>PTF</v>
          </cell>
        </row>
        <row r="1240">
          <cell r="B1240" t="str">
            <v>WM</v>
          </cell>
          <cell r="J1240"/>
          <cell r="CG1240" t="str">
            <v>Not in Prior Year's LRP file</v>
          </cell>
          <cell r="CH1240" t="str">
            <v>PTF</v>
          </cell>
        </row>
        <row r="1241">
          <cell r="B1241" t="str">
            <v>WM</v>
          </cell>
          <cell r="J1241"/>
          <cell r="CG1241" t="str">
            <v>Not in Prior Year's LRP file</v>
          </cell>
          <cell r="CH1241" t="str">
            <v>PTF</v>
          </cell>
        </row>
        <row r="1242">
          <cell r="B1242" t="str">
            <v>WM</v>
          </cell>
          <cell r="J1242"/>
          <cell r="CG1242" t="str">
            <v>Not in Prior Year's LRP file</v>
          </cell>
          <cell r="CH1242" t="str">
            <v>PTF</v>
          </cell>
        </row>
        <row r="1243">
          <cell r="B1243" t="str">
            <v>WM</v>
          </cell>
          <cell r="J1243"/>
          <cell r="CG1243" t="str">
            <v>Not in Prior Year's LRP file</v>
          </cell>
          <cell r="CH1243" t="str">
            <v>PTF</v>
          </cell>
        </row>
        <row r="1244">
          <cell r="B1244" t="str">
            <v>WM</v>
          </cell>
          <cell r="J1244"/>
          <cell r="CG1244" t="str">
            <v>Not in Prior Year's LRP file</v>
          </cell>
          <cell r="CH1244" t="str">
            <v>PTF</v>
          </cell>
        </row>
        <row r="1245">
          <cell r="B1245" t="str">
            <v>WM</v>
          </cell>
          <cell r="J1245"/>
          <cell r="CG1245" t="str">
            <v>Not in Prior Year's LRP file</v>
          </cell>
          <cell r="CH1245" t="str">
            <v>PTF</v>
          </cell>
        </row>
        <row r="1246">
          <cell r="B1246" t="str">
            <v>WM</v>
          </cell>
          <cell r="J1246"/>
          <cell r="CG1246" t="str">
            <v>Not in Prior Year's LRP file</v>
          </cell>
          <cell r="CH1246" t="str">
            <v>PTF</v>
          </cell>
        </row>
        <row r="1247">
          <cell r="B1247" t="str">
            <v>WM</v>
          </cell>
          <cell r="J1247"/>
          <cell r="CG1247" t="str">
            <v>Not in Prior Year's LRP file</v>
          </cell>
          <cell r="CH1247" t="str">
            <v>PTF</v>
          </cell>
        </row>
        <row r="1248">
          <cell r="B1248" t="str">
            <v>WM</v>
          </cell>
          <cell r="J1248"/>
          <cell r="CG1248" t="str">
            <v>Not in Prior Year's LRP file</v>
          </cell>
          <cell r="CH1248" t="str">
            <v>PTF</v>
          </cell>
        </row>
        <row r="1249">
          <cell r="B1249" t="str">
            <v>WM</v>
          </cell>
          <cell r="J1249"/>
          <cell r="CG1249" t="str">
            <v>Not in Prior Year's LRP file</v>
          </cell>
          <cell r="CH1249" t="str">
            <v>PTF</v>
          </cell>
        </row>
        <row r="1250">
          <cell r="B1250" t="str">
            <v>WM</v>
          </cell>
          <cell r="J1250"/>
          <cell r="CG1250" t="str">
            <v>Not in Prior Year's LRP file</v>
          </cell>
          <cell r="CH1250" t="str">
            <v>PTF</v>
          </cell>
        </row>
        <row r="1251">
          <cell r="B1251" t="str">
            <v>WM</v>
          </cell>
          <cell r="J1251"/>
          <cell r="CG1251" t="str">
            <v>N/A</v>
          </cell>
          <cell r="CH1251" t="str">
            <v>PTF</v>
          </cell>
        </row>
        <row r="1252">
          <cell r="B1252" t="str">
            <v>WM</v>
          </cell>
          <cell r="J1252"/>
          <cell r="CG1252" t="str">
            <v>Not in Prior Year's LRP file</v>
          </cell>
          <cell r="CH1252" t="str">
            <v>PTF</v>
          </cell>
        </row>
        <row r="1253">
          <cell r="B1253" t="str">
            <v>WM</v>
          </cell>
          <cell r="J1253"/>
          <cell r="CG1253" t="str">
            <v>Not in Prior Year's LRP file</v>
          </cell>
          <cell r="CH1253" t="str">
            <v>PTF</v>
          </cell>
        </row>
        <row r="1254">
          <cell r="B1254" t="str">
            <v>WM</v>
          </cell>
          <cell r="J1254"/>
          <cell r="CG1254" t="str">
            <v>Not in Prior Year's LRP file</v>
          </cell>
          <cell r="CH1254" t="str">
            <v>PTF</v>
          </cell>
        </row>
        <row r="1255">
          <cell r="B1255" t="str">
            <v>WM</v>
          </cell>
          <cell r="J1255"/>
          <cell r="CG1255" t="str">
            <v>ACL-207</v>
          </cell>
          <cell r="CH1255" t="str">
            <v>PTF</v>
          </cell>
        </row>
        <row r="1256">
          <cell r="B1256" t="str">
            <v>WM</v>
          </cell>
          <cell r="J1256"/>
          <cell r="CG1256" t="str">
            <v>N/A</v>
          </cell>
          <cell r="CH1256" t="str">
            <v>PTF</v>
          </cell>
        </row>
        <row r="1257">
          <cell r="B1257" t="str">
            <v>WM</v>
          </cell>
          <cell r="J1257"/>
          <cell r="CG1257" t="str">
            <v>N/A</v>
          </cell>
          <cell r="CH1257" t="str">
            <v>PTF</v>
          </cell>
        </row>
        <row r="1258">
          <cell r="B1258" t="str">
            <v>WM</v>
          </cell>
          <cell r="J1258"/>
          <cell r="CG1258" t="str">
            <v>ACL-64</v>
          </cell>
          <cell r="CH1258" t="str">
            <v>PTF</v>
          </cell>
        </row>
        <row r="1259">
          <cell r="B1259" t="str">
            <v>WM</v>
          </cell>
          <cell r="J1259"/>
          <cell r="CG1259" t="str">
            <v>Not in Prior Year's LRP file</v>
          </cell>
          <cell r="CH1259" t="str">
            <v>PTF</v>
          </cell>
        </row>
        <row r="1260">
          <cell r="B1260" t="str">
            <v>WM</v>
          </cell>
          <cell r="J1260"/>
          <cell r="CG1260" t="str">
            <v>N/A</v>
          </cell>
          <cell r="CH1260" t="str">
            <v>PTF</v>
          </cell>
        </row>
        <row r="1261">
          <cell r="B1261" t="str">
            <v>WM</v>
          </cell>
          <cell r="J1261"/>
          <cell r="CG1261" t="str">
            <v>Not in Prior Year's LRP file</v>
          </cell>
          <cell r="CH1261" t="str">
            <v>PTF</v>
          </cell>
        </row>
        <row r="1262">
          <cell r="B1262" t="str">
            <v>WM</v>
          </cell>
          <cell r="J1262"/>
          <cell r="CG1262" t="str">
            <v>Not in Prior Year's LRP file</v>
          </cell>
          <cell r="CH1262" t="str">
            <v>PTF</v>
          </cell>
        </row>
        <row r="1263">
          <cell r="B1263" t="str">
            <v>WM</v>
          </cell>
          <cell r="J1263"/>
          <cell r="CG1263" t="str">
            <v>Not in Prior Year's LRP file</v>
          </cell>
          <cell r="CH1263" t="str">
            <v>PTF</v>
          </cell>
        </row>
        <row r="1264">
          <cell r="B1264" t="str">
            <v>WM</v>
          </cell>
          <cell r="J1264"/>
          <cell r="CG1264" t="str">
            <v>N/A</v>
          </cell>
          <cell r="CH1264" t="str">
            <v>PTF</v>
          </cell>
        </row>
        <row r="1265">
          <cell r="B1265" t="str">
            <v>WM</v>
          </cell>
          <cell r="J1265"/>
          <cell r="CG1265" t="str">
            <v>Not in Prior Year's LRP file</v>
          </cell>
          <cell r="CH1265" t="str">
            <v>PTF</v>
          </cell>
        </row>
        <row r="1266">
          <cell r="B1266" t="str">
            <v>WM</v>
          </cell>
          <cell r="J1266"/>
          <cell r="CG1266" t="str">
            <v>Not in Prior Year's LRP file</v>
          </cell>
          <cell r="CH1266" t="str">
            <v>PTF</v>
          </cell>
        </row>
        <row r="1267">
          <cell r="B1267" t="str">
            <v>WM</v>
          </cell>
          <cell r="J1267"/>
          <cell r="CG1267" t="str">
            <v>Not in Prior Year's LRP file</v>
          </cell>
          <cell r="CH1267" t="str">
            <v>PTF</v>
          </cell>
        </row>
        <row r="1268">
          <cell r="B1268" t="str">
            <v>WM</v>
          </cell>
          <cell r="J1268"/>
          <cell r="CG1268" t="str">
            <v>N/A</v>
          </cell>
          <cell r="CH1268" t="str">
            <v>PTF</v>
          </cell>
        </row>
        <row r="1269">
          <cell r="B1269" t="str">
            <v>WM</v>
          </cell>
          <cell r="J1269"/>
          <cell r="CG1269" t="str">
            <v>ACL-211</v>
          </cell>
          <cell r="CH1269" t="str">
            <v>PTF</v>
          </cell>
        </row>
        <row r="1270">
          <cell r="B1270" t="str">
            <v>WM</v>
          </cell>
          <cell r="J1270"/>
          <cell r="CG1270" t="str">
            <v>Not in Prior Year's LRP file</v>
          </cell>
          <cell r="CH1270" t="str">
            <v>PTF</v>
          </cell>
        </row>
        <row r="1271">
          <cell r="B1271" t="str">
            <v>WM</v>
          </cell>
          <cell r="J1271"/>
          <cell r="CG1271" t="str">
            <v>Not in Prior Year's LRP file</v>
          </cell>
          <cell r="CH1271" t="str">
            <v>PTF</v>
          </cell>
        </row>
        <row r="1272">
          <cell r="B1272" t="str">
            <v>WM</v>
          </cell>
          <cell r="J1272"/>
          <cell r="CG1272" t="str">
            <v>Not in Prior Year's LRP file</v>
          </cell>
          <cell r="CH1272" t="str">
            <v>PTF</v>
          </cell>
        </row>
        <row r="1273">
          <cell r="B1273" t="str">
            <v>WM</v>
          </cell>
          <cell r="J1273"/>
          <cell r="CG1273" t="str">
            <v>N/A</v>
          </cell>
          <cell r="CH1273" t="str">
            <v>PTF</v>
          </cell>
        </row>
        <row r="1274">
          <cell r="B1274" t="str">
            <v>WM</v>
          </cell>
          <cell r="J1274"/>
          <cell r="CG1274" t="str">
            <v>ACL-64</v>
          </cell>
          <cell r="CH1274" t="str">
            <v>PTF</v>
          </cell>
        </row>
        <row r="1275">
          <cell r="B1275" t="str">
            <v>WM</v>
          </cell>
          <cell r="J1275"/>
          <cell r="CG1275" t="str">
            <v>Not in Prior Year's LRP file</v>
          </cell>
          <cell r="CH1275" t="str">
            <v>PTF</v>
          </cell>
        </row>
        <row r="1276">
          <cell r="B1276" t="str">
            <v>WM</v>
          </cell>
          <cell r="J1276"/>
          <cell r="CG1276" t="str">
            <v>N/A</v>
          </cell>
          <cell r="CH1276" t="str">
            <v>PTF</v>
          </cell>
        </row>
        <row r="1277">
          <cell r="B1277" t="str">
            <v>WM</v>
          </cell>
          <cell r="J1277"/>
          <cell r="CG1277" t="str">
            <v>Not in Prior Year's LRP file</v>
          </cell>
          <cell r="CH1277" t="str">
            <v>PTF</v>
          </cell>
        </row>
        <row r="1278">
          <cell r="B1278" t="str">
            <v>WM</v>
          </cell>
          <cell r="J1278"/>
          <cell r="CG1278" t="str">
            <v>N/A</v>
          </cell>
          <cell r="CH1278" t="str">
            <v>PTF</v>
          </cell>
        </row>
        <row r="1279">
          <cell r="B1279" t="str">
            <v>WM</v>
          </cell>
          <cell r="J1279"/>
          <cell r="CG1279" t="str">
            <v>N/A</v>
          </cell>
          <cell r="CH1279" t="str">
            <v>PTF</v>
          </cell>
        </row>
        <row r="1280">
          <cell r="B1280" t="str">
            <v>WM</v>
          </cell>
          <cell r="J1280"/>
          <cell r="CG1280" t="str">
            <v>Not in JG's spring '21 File</v>
          </cell>
          <cell r="CH1280" t="str">
            <v>PTF</v>
          </cell>
        </row>
        <row r="1281">
          <cell r="B1281" t="str">
            <v>WM</v>
          </cell>
          <cell r="J1281"/>
          <cell r="CG1281" t="str">
            <v>Not in Prior Year's LRP file</v>
          </cell>
          <cell r="CH1281" t="str">
            <v>PTF</v>
          </cell>
        </row>
        <row r="1282">
          <cell r="B1282" t="str">
            <v>WM</v>
          </cell>
          <cell r="J1282"/>
          <cell r="CG1282" t="str">
            <v>Not in Prior Year's LRP file</v>
          </cell>
          <cell r="CH1282" t="str">
            <v>non-PTF</v>
          </cell>
        </row>
        <row r="1283">
          <cell r="B1283" t="str">
            <v>WM</v>
          </cell>
          <cell r="J1283"/>
          <cell r="CG1283" t="str">
            <v>Not in Prior Year's LRP file</v>
          </cell>
          <cell r="CH1283" t="str">
            <v>PTF</v>
          </cell>
        </row>
        <row r="1284">
          <cell r="B1284" t="str">
            <v>WM</v>
          </cell>
          <cell r="J1284"/>
          <cell r="CG1284" t="str">
            <v>N/A</v>
          </cell>
          <cell r="CH1284" t="str">
            <v>PTF</v>
          </cell>
        </row>
        <row r="1285">
          <cell r="B1285" t="str">
            <v>WM</v>
          </cell>
          <cell r="J1285"/>
          <cell r="CG1285" t="str">
            <v>N/A</v>
          </cell>
          <cell r="CH1285" t="str">
            <v>PTF</v>
          </cell>
        </row>
        <row r="1286">
          <cell r="B1286" t="str">
            <v>WM</v>
          </cell>
          <cell r="J1286"/>
          <cell r="CG1286" t="str">
            <v>Not in Prior Year's LRP file</v>
          </cell>
          <cell r="CH1286" t="str">
            <v>PTF</v>
          </cell>
        </row>
        <row r="1287">
          <cell r="B1287" t="str">
            <v>WM</v>
          </cell>
          <cell r="J1287"/>
          <cell r="CG1287" t="str">
            <v>Not in JG's spring '21 File</v>
          </cell>
          <cell r="CH1287" t="str">
            <v>PTF</v>
          </cell>
        </row>
        <row r="1288">
          <cell r="B1288" t="str">
            <v>WM</v>
          </cell>
          <cell r="J1288"/>
          <cell r="CG1288" t="str">
            <v>N/A</v>
          </cell>
          <cell r="CH1288" t="str">
            <v>PTF</v>
          </cell>
        </row>
        <row r="1289">
          <cell r="B1289" t="str">
            <v>WM</v>
          </cell>
          <cell r="J1289"/>
          <cell r="CG1289" t="str">
            <v>Not in Prior Year's LRP file</v>
          </cell>
          <cell r="CH1289" t="str">
            <v>PTF</v>
          </cell>
        </row>
        <row r="1290">
          <cell r="B1290" t="str">
            <v>WM</v>
          </cell>
          <cell r="J1290"/>
          <cell r="CG1290" t="str">
            <v>ACL-243</v>
          </cell>
          <cell r="CH1290" t="str">
            <v>PTF</v>
          </cell>
        </row>
        <row r="1291">
          <cell r="B1291" t="str">
            <v>WM</v>
          </cell>
          <cell r="J1291"/>
          <cell r="CG1291" t="str">
            <v>ACL-209</v>
          </cell>
          <cell r="CH1291" t="str">
            <v>PTF</v>
          </cell>
        </row>
        <row r="1292">
          <cell r="B1292" t="str">
            <v>WM</v>
          </cell>
          <cell r="J1292"/>
          <cell r="CG1292" t="str">
            <v>Not in Prior Year's LRP file</v>
          </cell>
          <cell r="CH1292" t="str">
            <v>PTF</v>
          </cell>
        </row>
        <row r="1293">
          <cell r="B1293" t="str">
            <v>WM</v>
          </cell>
          <cell r="J1293"/>
          <cell r="CG1293" t="str">
            <v>Not in JG's spring '21 File</v>
          </cell>
          <cell r="CH1293" t="str">
            <v>PTF</v>
          </cell>
        </row>
        <row r="1294">
          <cell r="B1294" t="str">
            <v>WM</v>
          </cell>
          <cell r="J1294"/>
          <cell r="CG1294" t="str">
            <v>Not in JG's spring '21 File</v>
          </cell>
          <cell r="CH1294" t="str">
            <v>PTF</v>
          </cell>
        </row>
        <row r="1295">
          <cell r="B1295" t="str">
            <v>WM</v>
          </cell>
          <cell r="J1295"/>
          <cell r="CG1295" t="str">
            <v>Not in Prior Year's LRP file</v>
          </cell>
          <cell r="CH1295" t="str">
            <v>PTF</v>
          </cell>
        </row>
        <row r="1296">
          <cell r="B1296" t="str">
            <v>WM</v>
          </cell>
          <cell r="J1296"/>
          <cell r="CG1296" t="str">
            <v>ACL-238</v>
          </cell>
          <cell r="CH1296" t="str">
            <v>PTF</v>
          </cell>
        </row>
        <row r="1297">
          <cell r="B1297" t="str">
            <v>WM</v>
          </cell>
          <cell r="J1297"/>
          <cell r="CG1297" t="str">
            <v>Not in JG's spring '21 File</v>
          </cell>
          <cell r="CH1297" t="str">
            <v>PTF</v>
          </cell>
        </row>
        <row r="1298">
          <cell r="B1298" t="str">
            <v>WM</v>
          </cell>
          <cell r="J1298"/>
          <cell r="CG1298" t="str">
            <v>ACL-210</v>
          </cell>
          <cell r="CH1298" t="str">
            <v>PTF</v>
          </cell>
        </row>
        <row r="1299">
          <cell r="B1299" t="str">
            <v>WM</v>
          </cell>
          <cell r="J1299"/>
          <cell r="CG1299" t="str">
            <v>N/A</v>
          </cell>
          <cell r="CH1299" t="str">
            <v>PTF</v>
          </cell>
        </row>
        <row r="1300">
          <cell r="B1300" t="str">
            <v>WM</v>
          </cell>
          <cell r="J1300"/>
          <cell r="CG1300" t="str">
            <v>N/A</v>
          </cell>
          <cell r="CH1300" t="str">
            <v>PTF</v>
          </cell>
        </row>
        <row r="1301">
          <cell r="B1301" t="str">
            <v>WM</v>
          </cell>
          <cell r="J1301"/>
          <cell r="CG1301" t="str">
            <v>Not in Prior Year's LRP file</v>
          </cell>
          <cell r="CH1301" t="str">
            <v>PTF</v>
          </cell>
        </row>
        <row r="1302">
          <cell r="B1302" t="str">
            <v>WM</v>
          </cell>
          <cell r="J1302"/>
          <cell r="CG1302" t="str">
            <v>N/A</v>
          </cell>
          <cell r="CH1302" t="str">
            <v>PTF</v>
          </cell>
        </row>
        <row r="1303">
          <cell r="B1303" t="str">
            <v>WM</v>
          </cell>
          <cell r="J1303"/>
          <cell r="CG1303" t="str">
            <v>N/A</v>
          </cell>
          <cell r="CH1303" t="str">
            <v>PTF</v>
          </cell>
        </row>
        <row r="1304">
          <cell r="B1304" t="str">
            <v>WM</v>
          </cell>
          <cell r="J1304"/>
          <cell r="CG1304">
            <v>37</v>
          </cell>
          <cell r="CH1304" t="str">
            <v>PTF</v>
          </cell>
        </row>
        <row r="1305">
          <cell r="B1305" t="str">
            <v>WM</v>
          </cell>
          <cell r="J1305"/>
          <cell r="CG1305" t="str">
            <v>Not in JG's spring '21 File</v>
          </cell>
          <cell r="CH1305" t="str">
            <v>PTF</v>
          </cell>
        </row>
        <row r="1306">
          <cell r="B1306" t="str">
            <v>WM</v>
          </cell>
          <cell r="J1306"/>
          <cell r="CG1306" t="str">
            <v>Not in JG's spring '21 File</v>
          </cell>
          <cell r="CH1306" t="str">
            <v>PTF</v>
          </cell>
        </row>
        <row r="1307">
          <cell r="B1307" t="str">
            <v>WM</v>
          </cell>
          <cell r="J1307"/>
          <cell r="CG1307" t="str">
            <v>Not in JG's spring '21 File</v>
          </cell>
          <cell r="CH1307" t="str">
            <v>PTF</v>
          </cell>
        </row>
        <row r="1308">
          <cell r="B1308" t="str">
            <v>WM</v>
          </cell>
          <cell r="J1308"/>
          <cell r="CG1308" t="str">
            <v>Not in JG's spring '21 File</v>
          </cell>
          <cell r="CH1308" t="str">
            <v>PTF</v>
          </cell>
        </row>
        <row r="1309">
          <cell r="B1309" t="str">
            <v>WM</v>
          </cell>
          <cell r="J1309"/>
          <cell r="CG1309" t="str">
            <v>Not in JG's spring '21 File</v>
          </cell>
          <cell r="CH1309" t="str">
            <v>PTF</v>
          </cell>
        </row>
        <row r="1310">
          <cell r="B1310" t="str">
            <v>WM</v>
          </cell>
          <cell r="J1310"/>
          <cell r="CG1310" t="str">
            <v>N/A</v>
          </cell>
          <cell r="CH1310" t="str">
            <v>PTF</v>
          </cell>
        </row>
        <row r="1311">
          <cell r="B1311" t="str">
            <v>WM</v>
          </cell>
          <cell r="J1311"/>
          <cell r="CG1311" t="str">
            <v>Not in JG's spring '21 File</v>
          </cell>
          <cell r="CH1311" t="str">
            <v>PTF</v>
          </cell>
        </row>
        <row r="1312">
          <cell r="B1312" t="str">
            <v>WM</v>
          </cell>
          <cell r="J1312"/>
          <cell r="CG1312" t="str">
            <v>N/A</v>
          </cell>
          <cell r="CH1312" t="str">
            <v>PTF</v>
          </cell>
        </row>
        <row r="1313">
          <cell r="B1313" t="str">
            <v>WM</v>
          </cell>
          <cell r="J1313"/>
          <cell r="CG1313" t="str">
            <v>N/A</v>
          </cell>
          <cell r="CH1313" t="str">
            <v>PTF</v>
          </cell>
        </row>
        <row r="1314">
          <cell r="B1314" t="str">
            <v>WM</v>
          </cell>
          <cell r="J1314"/>
          <cell r="CG1314" t="str">
            <v>N/A</v>
          </cell>
          <cell r="CH1314" t="str">
            <v>PTF</v>
          </cell>
        </row>
        <row r="1315">
          <cell r="B1315" t="str">
            <v>WM</v>
          </cell>
          <cell r="J1315"/>
          <cell r="CG1315" t="str">
            <v>Not in JG's spring '21 File</v>
          </cell>
          <cell r="CH1315" t="str">
            <v>PTF</v>
          </cell>
        </row>
        <row r="1316">
          <cell r="B1316" t="str">
            <v>WM</v>
          </cell>
          <cell r="J1316"/>
          <cell r="CG1316" t="str">
            <v>N/A</v>
          </cell>
          <cell r="CH1316" t="str">
            <v>PTF</v>
          </cell>
        </row>
        <row r="1317">
          <cell r="B1317" t="str">
            <v>WM</v>
          </cell>
          <cell r="J1317"/>
          <cell r="CG1317" t="str">
            <v>N/A</v>
          </cell>
          <cell r="CH1317" t="str">
            <v>PTF</v>
          </cell>
        </row>
        <row r="1318">
          <cell r="B1318" t="str">
            <v>WM</v>
          </cell>
          <cell r="J1318"/>
          <cell r="CG1318" t="str">
            <v>N/A</v>
          </cell>
          <cell r="CH1318" t="str">
            <v>PTF</v>
          </cell>
        </row>
        <row r="1319">
          <cell r="B1319" t="str">
            <v>WM</v>
          </cell>
          <cell r="J1319"/>
          <cell r="CG1319" t="str">
            <v>Not in JG's spring '21 File</v>
          </cell>
          <cell r="CH1319" t="str">
            <v>PTF</v>
          </cell>
        </row>
        <row r="1320">
          <cell r="B1320" t="str">
            <v>WM</v>
          </cell>
          <cell r="J1320"/>
          <cell r="CG1320" t="str">
            <v>N/A</v>
          </cell>
          <cell r="CH1320" t="str">
            <v>PTF</v>
          </cell>
        </row>
        <row r="1321">
          <cell r="B1321" t="str">
            <v>WM</v>
          </cell>
          <cell r="J1321"/>
          <cell r="CG1321" t="str">
            <v>Not in Prior Year's LRP file</v>
          </cell>
          <cell r="CH1321" t="str">
            <v>PTF</v>
          </cell>
        </row>
        <row r="1322">
          <cell r="B1322" t="str">
            <v>WM</v>
          </cell>
          <cell r="J1322"/>
          <cell r="CG1322" t="str">
            <v>Not in JG's spring '21 File</v>
          </cell>
          <cell r="CH1322" t="str">
            <v>PTF</v>
          </cell>
        </row>
        <row r="1323">
          <cell r="B1323" t="str">
            <v>WM</v>
          </cell>
          <cell r="J1323"/>
          <cell r="CG1323" t="str">
            <v>Not in JG's spring '21 File</v>
          </cell>
          <cell r="CH1323" t="str">
            <v>PTF</v>
          </cell>
        </row>
        <row r="1324">
          <cell r="B1324" t="str">
            <v>WM</v>
          </cell>
          <cell r="J1324"/>
          <cell r="CG1324" t="str">
            <v>LSP</v>
          </cell>
          <cell r="CH1324" t="str">
            <v>Non-PTF</v>
          </cell>
        </row>
        <row r="1325">
          <cell r="B1325" t="str">
            <v>WM</v>
          </cell>
          <cell r="J1325"/>
          <cell r="CG1325" t="str">
            <v>N/A</v>
          </cell>
          <cell r="CH1325" t="str">
            <v>PTF</v>
          </cell>
        </row>
        <row r="1326">
          <cell r="B1326" t="str">
            <v>WM</v>
          </cell>
          <cell r="J1326"/>
          <cell r="CG1326" t="str">
            <v>Not in JG's spring '21 File</v>
          </cell>
          <cell r="CH1326" t="str">
            <v>PTF</v>
          </cell>
        </row>
        <row r="1327">
          <cell r="B1327" t="str">
            <v>WM</v>
          </cell>
          <cell r="J1327"/>
          <cell r="CG1327" t="str">
            <v>Not in Prior Year's LRP file</v>
          </cell>
          <cell r="CH1327" t="str">
            <v>PTF</v>
          </cell>
        </row>
        <row r="1328">
          <cell r="B1328" t="str">
            <v>WM</v>
          </cell>
          <cell r="J1328"/>
          <cell r="CG1328" t="str">
            <v>Not in Prior Year's LRP file</v>
          </cell>
          <cell r="CH1328" t="str">
            <v>PTF</v>
          </cell>
        </row>
        <row r="1329">
          <cell r="B1329" t="str">
            <v>WM</v>
          </cell>
          <cell r="J1329"/>
          <cell r="CG1329" t="str">
            <v>Not in Prior Year's LRP file</v>
          </cell>
          <cell r="CH1329" t="str">
            <v>PTF</v>
          </cell>
        </row>
        <row r="1330">
          <cell r="B1330" t="str">
            <v>WM</v>
          </cell>
          <cell r="J1330"/>
          <cell r="CG1330" t="str">
            <v>Not in Prior Year's LRP file</v>
          </cell>
          <cell r="CH1330" t="str">
            <v>PTF</v>
          </cell>
        </row>
        <row r="1331">
          <cell r="B1331" t="str">
            <v>WM</v>
          </cell>
          <cell r="J1331"/>
          <cell r="CG1331" t="str">
            <v>Not in Prior Year's LRP file</v>
          </cell>
          <cell r="CH1331" t="str">
            <v>PTF</v>
          </cell>
        </row>
        <row r="1332">
          <cell r="B1332" t="str">
            <v>WM</v>
          </cell>
          <cell r="J1332"/>
          <cell r="CG1332" t="str">
            <v>Not in Prior Year's LRP file</v>
          </cell>
          <cell r="CH1332" t="str">
            <v>PTF</v>
          </cell>
        </row>
        <row r="1333">
          <cell r="B1333" t="str">
            <v>WM</v>
          </cell>
          <cell r="J1333"/>
          <cell r="CG1333" t="str">
            <v>Not in Prior Year's LRP file</v>
          </cell>
          <cell r="CH1333" t="str">
            <v>non-PTF</v>
          </cell>
        </row>
        <row r="1334">
          <cell r="B1334" t="str">
            <v>WM</v>
          </cell>
          <cell r="J1334"/>
          <cell r="CG1334" t="str">
            <v>Not in Prior Year's LRP file</v>
          </cell>
          <cell r="CH1334" t="str">
            <v>non-PTF</v>
          </cell>
        </row>
        <row r="1335">
          <cell r="B1335" t="str">
            <v>WM</v>
          </cell>
          <cell r="J1335"/>
          <cell r="CG1335" t="str">
            <v>Not in Prior Year's LRP file</v>
          </cell>
          <cell r="CH1335" t="str">
            <v>PTF</v>
          </cell>
        </row>
        <row r="1336">
          <cell r="B1336" t="str">
            <v>WM</v>
          </cell>
          <cell r="J1336"/>
          <cell r="CG1336" t="str">
            <v>Not in Prior Year's LRP file</v>
          </cell>
          <cell r="CH1336" t="str">
            <v>PTF</v>
          </cell>
        </row>
        <row r="1337">
          <cell r="B1337" t="str">
            <v>WM</v>
          </cell>
          <cell r="J1337"/>
          <cell r="CG1337" t="str">
            <v>Not in Prior Year's LRP file</v>
          </cell>
          <cell r="CH1337" t="str">
            <v>PTF</v>
          </cell>
        </row>
        <row r="1338">
          <cell r="B1338" t="str">
            <v>WM</v>
          </cell>
          <cell r="J1338"/>
          <cell r="CG1338" t="str">
            <v>Not in Prior Year's LRP file</v>
          </cell>
          <cell r="CH1338" t="str">
            <v>PTF</v>
          </cell>
        </row>
        <row r="1339">
          <cell r="B1339" t="str">
            <v>WM</v>
          </cell>
          <cell r="J1339"/>
          <cell r="CG1339" t="str">
            <v>Not in Prior Year's LRP file</v>
          </cell>
          <cell r="CH1339" t="str">
            <v>PTF</v>
          </cell>
        </row>
        <row r="1340">
          <cell r="B1340" t="str">
            <v>WM</v>
          </cell>
          <cell r="J1340"/>
          <cell r="CG1340" t="str">
            <v>Not in Prior Year's LRP file</v>
          </cell>
          <cell r="CH1340" t="str">
            <v>PTF</v>
          </cell>
        </row>
        <row r="1341">
          <cell r="B1341" t="str">
            <v>WM</v>
          </cell>
          <cell r="J1341"/>
          <cell r="CG1341" t="str">
            <v>Not in Prior Year's LRP file</v>
          </cell>
          <cell r="CH1341" t="str">
            <v>PTF</v>
          </cell>
        </row>
        <row r="1342">
          <cell r="B1342" t="str">
            <v>WM</v>
          </cell>
          <cell r="J1342"/>
          <cell r="CG1342" t="str">
            <v>N/A</v>
          </cell>
          <cell r="CH1342" t="str">
            <v>PTF</v>
          </cell>
        </row>
        <row r="1343">
          <cell r="B1343" t="str">
            <v>WM</v>
          </cell>
          <cell r="J1343"/>
          <cell r="CG1343" t="str">
            <v>N/A</v>
          </cell>
          <cell r="CH1343" t="str">
            <v>PTF</v>
          </cell>
        </row>
        <row r="1344">
          <cell r="B1344" t="str">
            <v>WM</v>
          </cell>
          <cell r="J1344"/>
          <cell r="CG1344" t="str">
            <v>Not in Prior Year's LRP file</v>
          </cell>
          <cell r="CH1344" t="str">
            <v>PTF</v>
          </cell>
        </row>
        <row r="1345">
          <cell r="B1345" t="str">
            <v>WM</v>
          </cell>
          <cell r="J1345"/>
          <cell r="CG1345" t="str">
            <v>Not in Prior Year's LRP file</v>
          </cell>
          <cell r="CH1345" t="str">
            <v>PTF</v>
          </cell>
        </row>
        <row r="1346">
          <cell r="B1346" t="str">
            <v>WM</v>
          </cell>
          <cell r="J1346"/>
          <cell r="CG1346" t="str">
            <v>Not in JG's spring '21 File</v>
          </cell>
          <cell r="CH1346" t="str">
            <v>PTF</v>
          </cell>
        </row>
        <row r="1347">
          <cell r="B1347" t="str">
            <v>WM</v>
          </cell>
          <cell r="J1347"/>
          <cell r="CG1347" t="str">
            <v>N/A</v>
          </cell>
          <cell r="CH1347" t="str">
            <v>Non-PTF</v>
          </cell>
        </row>
        <row r="1348">
          <cell r="B1348" t="str">
            <v>WM</v>
          </cell>
          <cell r="J1348"/>
          <cell r="CG1348" t="str">
            <v>N/A</v>
          </cell>
          <cell r="CH1348" t="str">
            <v>PTF</v>
          </cell>
        </row>
        <row r="1349">
          <cell r="B1349" t="str">
            <v>WM</v>
          </cell>
          <cell r="J1349"/>
          <cell r="CG1349" t="str">
            <v>Not in Prior Year's LRP file</v>
          </cell>
          <cell r="CH1349" t="str">
            <v>PTF</v>
          </cell>
        </row>
        <row r="1350">
          <cell r="B1350" t="str">
            <v>WM</v>
          </cell>
          <cell r="J1350"/>
          <cell r="CG1350" t="str">
            <v>Not in Prior Year's LRP file</v>
          </cell>
          <cell r="CH1350" t="str">
            <v>PTF</v>
          </cell>
        </row>
        <row r="1351">
          <cell r="B1351" t="str">
            <v>WM</v>
          </cell>
          <cell r="J1351"/>
          <cell r="CG1351"/>
          <cell r="CH1351" t="str">
            <v>PTF</v>
          </cell>
        </row>
        <row r="1352">
          <cell r="B1352" t="str">
            <v>WM</v>
          </cell>
          <cell r="J1352"/>
          <cell r="CG1352"/>
          <cell r="CH1352" t="str">
            <v>Non-PTF</v>
          </cell>
        </row>
        <row r="1353">
          <cell r="B1353" t="str">
            <v>WM</v>
          </cell>
          <cell r="J1353"/>
          <cell r="CG1353" t="str">
            <v>Not in JG's spring '21 File</v>
          </cell>
          <cell r="CH1353" t="str">
            <v>Non-PTF</v>
          </cell>
        </row>
        <row r="1354">
          <cell r="B1354" t="str">
            <v>WM</v>
          </cell>
          <cell r="J1354"/>
          <cell r="CG1354" t="str">
            <v>Not in JG's spring '21 File</v>
          </cell>
          <cell r="CH1354" t="str">
            <v>PTF</v>
          </cell>
        </row>
        <row r="1355">
          <cell r="B1355" t="str">
            <v>WM</v>
          </cell>
          <cell r="J1355"/>
          <cell r="CG1355" t="str">
            <v>Not in JG's spring '21 File</v>
          </cell>
          <cell r="CH1355" t="str">
            <v>PTF</v>
          </cell>
        </row>
        <row r="1356">
          <cell r="B1356" t="str">
            <v>WM</v>
          </cell>
          <cell r="J1356"/>
          <cell r="CG1356" t="str">
            <v>Not in Prior Year's LRP file</v>
          </cell>
          <cell r="CH1356" t="str">
            <v>PTF</v>
          </cell>
        </row>
        <row r="1357">
          <cell r="B1357" t="str">
            <v>WM</v>
          </cell>
          <cell r="J1357"/>
          <cell r="CG1357" t="str">
            <v>Not in Prior Year's LRP file</v>
          </cell>
          <cell r="CH1357" t="str">
            <v>PTF</v>
          </cell>
        </row>
        <row r="1358">
          <cell r="B1358" t="str">
            <v>WM</v>
          </cell>
          <cell r="J1358"/>
          <cell r="CG1358" t="str">
            <v>Not in Prior Year's LRP file</v>
          </cell>
          <cell r="CH1358" t="str">
            <v>PTF</v>
          </cell>
        </row>
        <row r="1359">
          <cell r="B1359" t="str">
            <v>WM</v>
          </cell>
          <cell r="J1359"/>
          <cell r="CG1359" t="str">
            <v>ACL-38</v>
          </cell>
          <cell r="CH1359" t="str">
            <v>PTF</v>
          </cell>
        </row>
        <row r="1360">
          <cell r="B1360" t="str">
            <v>WM</v>
          </cell>
          <cell r="J1360"/>
          <cell r="CG1360" t="str">
            <v>Not in JG's spring '21 File</v>
          </cell>
          <cell r="CH1360" t="str">
            <v>PTF</v>
          </cell>
        </row>
        <row r="1361">
          <cell r="B1361" t="str">
            <v>WM</v>
          </cell>
          <cell r="J1361"/>
          <cell r="CG1361" t="str">
            <v>ACL-212</v>
          </cell>
          <cell r="CH1361" t="str">
            <v>PTF</v>
          </cell>
        </row>
        <row r="1362">
          <cell r="B1362" t="str">
            <v>WM</v>
          </cell>
          <cell r="J1362"/>
          <cell r="CG1362" t="str">
            <v>PTF</v>
          </cell>
          <cell r="CH1362" t="str">
            <v>PTF</v>
          </cell>
        </row>
        <row r="1363">
          <cell r="B1363" t="str">
            <v>WM</v>
          </cell>
          <cell r="J1363"/>
          <cell r="CG1363" t="str">
            <v>N/A</v>
          </cell>
          <cell r="CH1363" t="str">
            <v>PTF</v>
          </cell>
        </row>
        <row r="1364">
          <cell r="B1364" t="str">
            <v>WM</v>
          </cell>
          <cell r="J1364"/>
          <cell r="CG1364" t="str">
            <v>Not in Prior Year's LRP file</v>
          </cell>
          <cell r="CH1364" t="str">
            <v>PTF</v>
          </cell>
        </row>
        <row r="1365">
          <cell r="B1365" t="str">
            <v>WM</v>
          </cell>
          <cell r="J1365"/>
          <cell r="CG1365" t="str">
            <v>Not in Prior Year's LRP file</v>
          </cell>
          <cell r="CH1365" t="str">
            <v>PTF</v>
          </cell>
        </row>
        <row r="1366">
          <cell r="B1366" t="str">
            <v>WM</v>
          </cell>
          <cell r="J1366"/>
          <cell r="CG1366" t="str">
            <v>Not in JG's spring '21 File</v>
          </cell>
          <cell r="CH1366" t="str">
            <v>PTF</v>
          </cell>
        </row>
        <row r="1367">
          <cell r="B1367" t="str">
            <v>WM</v>
          </cell>
          <cell r="J1367"/>
          <cell r="CG1367" t="str">
            <v>Not in Prior Year's LRP file</v>
          </cell>
          <cell r="CH1367" t="str">
            <v>PTF</v>
          </cell>
        </row>
        <row r="1368">
          <cell r="B1368" t="str">
            <v>WM</v>
          </cell>
          <cell r="J1368"/>
          <cell r="CG1368" t="str">
            <v>Not in JG's spring '21 File</v>
          </cell>
          <cell r="CH1368" t="str">
            <v>PTF</v>
          </cell>
        </row>
        <row r="1369">
          <cell r="B1369" t="str">
            <v>WM</v>
          </cell>
          <cell r="J1369"/>
          <cell r="CG1369" t="str">
            <v>N/A</v>
          </cell>
          <cell r="CH1369" t="str">
            <v>PTF</v>
          </cell>
        </row>
        <row r="1370">
          <cell r="B1370" t="str">
            <v>WM</v>
          </cell>
          <cell r="J1370"/>
          <cell r="CG1370" t="str">
            <v>Not in JG's spring '21 File</v>
          </cell>
          <cell r="CH1370" t="str">
            <v>PTF</v>
          </cell>
        </row>
        <row r="1371">
          <cell r="B1371" t="str">
            <v>WM</v>
          </cell>
          <cell r="J1371"/>
          <cell r="CG1371" t="str">
            <v>N/A</v>
          </cell>
          <cell r="CH1371" t="str">
            <v>PTF</v>
          </cell>
        </row>
        <row r="1372">
          <cell r="B1372" t="str">
            <v>WM</v>
          </cell>
          <cell r="J1372"/>
          <cell r="CG1372" t="str">
            <v>Not in Prior Year's LRP file</v>
          </cell>
          <cell r="CH1372" t="str">
            <v>non-PTF</v>
          </cell>
        </row>
        <row r="1373">
          <cell r="B1373" t="str">
            <v>WM</v>
          </cell>
          <cell r="J1373"/>
          <cell r="CG1373" t="str">
            <v>Not in Prior Year's LRP file</v>
          </cell>
          <cell r="CH1373" t="str">
            <v>non-PTF</v>
          </cell>
        </row>
        <row r="1374">
          <cell r="B1374" t="str">
            <v>WM</v>
          </cell>
          <cell r="J1374"/>
          <cell r="CG1374" t="str">
            <v>N/A</v>
          </cell>
          <cell r="CH1374" t="str">
            <v>PTF</v>
          </cell>
        </row>
        <row r="1375">
          <cell r="B1375" t="str">
            <v>WM</v>
          </cell>
          <cell r="J1375"/>
          <cell r="CG1375" t="str">
            <v>ACL-181</v>
          </cell>
          <cell r="CH1375" t="str">
            <v>PTF</v>
          </cell>
        </row>
        <row r="1376">
          <cell r="B1376" t="str">
            <v>WM</v>
          </cell>
          <cell r="J1376"/>
          <cell r="CG1376" t="str">
            <v>Not in Prior Year's LRP file</v>
          </cell>
          <cell r="CH1376" t="str">
            <v>PTF</v>
          </cell>
        </row>
        <row r="1377">
          <cell r="B1377" t="str">
            <v>WM</v>
          </cell>
          <cell r="J1377"/>
          <cell r="CG1377" t="str">
            <v>Not in Prior Year's LRP file</v>
          </cell>
          <cell r="CH1377" t="str">
            <v>PTF</v>
          </cell>
        </row>
        <row r="1378">
          <cell r="B1378" t="str">
            <v>WM</v>
          </cell>
          <cell r="J1378"/>
          <cell r="CG1378" t="str">
            <v>Not in JG's spring '21 File</v>
          </cell>
          <cell r="CH1378" t="str">
            <v>PTF</v>
          </cell>
        </row>
        <row r="1379">
          <cell r="B1379" t="str">
            <v>WM</v>
          </cell>
          <cell r="J1379"/>
          <cell r="CG1379" t="str">
            <v>Not in Prior Year's LRP file</v>
          </cell>
          <cell r="CH1379" t="str">
            <v>PTF</v>
          </cell>
        </row>
        <row r="1380">
          <cell r="B1380" t="str">
            <v>WM</v>
          </cell>
          <cell r="J1380"/>
          <cell r="CG1380" t="str">
            <v>N/A</v>
          </cell>
          <cell r="CH1380" t="str">
            <v>PTF</v>
          </cell>
        </row>
        <row r="1381">
          <cell r="B1381" t="str">
            <v>WM</v>
          </cell>
          <cell r="J1381"/>
          <cell r="CG1381" t="str">
            <v>Not in Prior Year's LRP file</v>
          </cell>
          <cell r="CH1381" t="str">
            <v>PTF</v>
          </cell>
        </row>
        <row r="1382">
          <cell r="B1382" t="str">
            <v>WM</v>
          </cell>
          <cell r="J1382"/>
          <cell r="CG1382" t="str">
            <v>Not in Prior Year's LRP file</v>
          </cell>
          <cell r="CH1382" t="str">
            <v>PTF</v>
          </cell>
        </row>
      </sheetData>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
      <sheetName val="Monthly_ Load_Values"/>
      <sheetName val="Values_Sorted_by_Network_Load"/>
      <sheetName val="Total_Load_Value_Year"/>
      <sheetName val="Lists"/>
      <sheetName val="Revision History"/>
      <sheetName val="Configuration Dat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9B5CF-E7E9-434C-AC29-AA0BD5CCF95F}">
  <sheetPr>
    <pageSetUpPr fitToPage="1"/>
  </sheetPr>
  <dimension ref="A1:AC105"/>
  <sheetViews>
    <sheetView tabSelected="1" zoomScaleNormal="100" workbookViewId="0">
      <selection activeCell="J1" sqref="J1"/>
    </sheetView>
  </sheetViews>
  <sheetFormatPr defaultColWidth="6.453125" defaultRowHeight="13" x14ac:dyDescent="0.3"/>
  <cols>
    <col min="1" max="1" width="6.81640625" style="3" bestFit="1" customWidth="1"/>
    <col min="2" max="2" width="39" style="1" customWidth="1"/>
    <col min="3" max="3" width="1.81640625" style="1" customWidth="1"/>
    <col min="4" max="4" width="13.1796875" style="43" customWidth="1"/>
    <col min="5" max="5" width="1.81640625" style="1" customWidth="1"/>
    <col min="6" max="6" width="12.54296875" style="1" customWidth="1"/>
    <col min="7" max="7" width="1.81640625" style="1" customWidth="1"/>
    <col min="8" max="8" width="12.81640625" style="1" customWidth="1"/>
    <col min="9" max="9" width="1.81640625" style="1" customWidth="1"/>
    <col min="10" max="10" width="12.54296875" style="1" customWidth="1"/>
    <col min="11" max="11" width="1.81640625" style="1" customWidth="1"/>
    <col min="12" max="12" width="13.54296875" style="1" customWidth="1"/>
    <col min="13" max="13" width="1.81640625" style="1" customWidth="1"/>
    <col min="14" max="14" width="21.81640625" style="1" customWidth="1"/>
    <col min="15" max="15" width="1.81640625" style="1" customWidth="1"/>
    <col min="16" max="16" width="21.81640625" style="1" bestFit="1" customWidth="1"/>
    <col min="17" max="17" width="1.81640625" style="1" customWidth="1"/>
    <col min="18" max="18" width="21.81640625" style="1" bestFit="1" customWidth="1"/>
    <col min="19" max="19" width="1.81640625" style="1" customWidth="1"/>
    <col min="20" max="20" width="16.81640625" style="1" bestFit="1" customWidth="1"/>
    <col min="21" max="21" width="1.81640625" style="1" customWidth="1"/>
    <col min="22" max="22" width="16.81640625" style="1" bestFit="1" customWidth="1"/>
    <col min="23" max="23" width="1.81640625" style="1" customWidth="1"/>
    <col min="24" max="24" width="16.81640625" style="1" customWidth="1"/>
    <col min="25" max="25" width="1.81640625" style="1" customWidth="1"/>
    <col min="26" max="26" width="23.1796875" style="1" customWidth="1"/>
    <col min="27" max="27" width="1.81640625" style="1" customWidth="1"/>
    <col min="28" max="28" width="38.1796875" style="1" customWidth="1"/>
    <col min="29" max="232" width="6.453125" style="1"/>
    <col min="233" max="233" width="6" style="1" customWidth="1"/>
    <col min="234" max="234" width="2.54296875" style="1" customWidth="1"/>
    <col min="235" max="235" width="52.1796875" style="1" customWidth="1"/>
    <col min="236" max="236" width="4.54296875" style="1" customWidth="1"/>
    <col min="237" max="237" width="14.1796875" style="1" customWidth="1"/>
    <col min="238" max="238" width="3.453125" style="1" customWidth="1"/>
    <col min="239" max="239" width="14.453125" style="1" customWidth="1"/>
    <col min="240" max="240" width="3.453125" style="1" customWidth="1"/>
    <col min="241" max="241" width="14.453125" style="1" customWidth="1"/>
    <col min="242" max="242" width="3.453125" style="1" customWidth="1"/>
    <col min="243" max="243" width="24.54296875" style="1" bestFit="1" customWidth="1"/>
    <col min="244" max="244" width="2.453125" style="1" customWidth="1"/>
    <col min="245" max="245" width="8.54296875" style="1" customWidth="1"/>
    <col min="246" max="246" width="19" style="1" customWidth="1"/>
    <col min="247" max="247" width="11.54296875" style="1" bestFit="1" customWidth="1"/>
    <col min="248" max="488" width="6.453125" style="1"/>
    <col min="489" max="489" width="6" style="1" customWidth="1"/>
    <col min="490" max="490" width="2.54296875" style="1" customWidth="1"/>
    <col min="491" max="491" width="52.1796875" style="1" customWidth="1"/>
    <col min="492" max="492" width="4.54296875" style="1" customWidth="1"/>
    <col min="493" max="493" width="14.1796875" style="1" customWidth="1"/>
    <col min="494" max="494" width="3.453125" style="1" customWidth="1"/>
    <col min="495" max="495" width="14.453125" style="1" customWidth="1"/>
    <col min="496" max="496" width="3.453125" style="1" customWidth="1"/>
    <col min="497" max="497" width="14.453125" style="1" customWidth="1"/>
    <col min="498" max="498" width="3.453125" style="1" customWidth="1"/>
    <col min="499" max="499" width="24.54296875" style="1" bestFit="1" customWidth="1"/>
    <col min="500" max="500" width="2.453125" style="1" customWidth="1"/>
    <col min="501" max="501" width="8.54296875" style="1" customWidth="1"/>
    <col min="502" max="502" width="19" style="1" customWidth="1"/>
    <col min="503" max="503" width="11.54296875" style="1" bestFit="1" customWidth="1"/>
    <col min="504" max="744" width="6.453125" style="1"/>
    <col min="745" max="745" width="6" style="1" customWidth="1"/>
    <col min="746" max="746" width="2.54296875" style="1" customWidth="1"/>
    <col min="747" max="747" width="52.1796875" style="1" customWidth="1"/>
    <col min="748" max="748" width="4.54296875" style="1" customWidth="1"/>
    <col min="749" max="749" width="14.1796875" style="1" customWidth="1"/>
    <col min="750" max="750" width="3.453125" style="1" customWidth="1"/>
    <col min="751" max="751" width="14.453125" style="1" customWidth="1"/>
    <col min="752" max="752" width="3.453125" style="1" customWidth="1"/>
    <col min="753" max="753" width="14.453125" style="1" customWidth="1"/>
    <col min="754" max="754" width="3.453125" style="1" customWidth="1"/>
    <col min="755" max="755" width="24.54296875" style="1" bestFit="1" customWidth="1"/>
    <col min="756" max="756" width="2.453125" style="1" customWidth="1"/>
    <col min="757" max="757" width="8.54296875" style="1" customWidth="1"/>
    <col min="758" max="758" width="19" style="1" customWidth="1"/>
    <col min="759" max="759" width="11.54296875" style="1" bestFit="1" customWidth="1"/>
    <col min="760" max="1000" width="6.453125" style="1"/>
    <col min="1001" max="1001" width="6" style="1" customWidth="1"/>
    <col min="1002" max="1002" width="2.54296875" style="1" customWidth="1"/>
    <col min="1003" max="1003" width="52.1796875" style="1" customWidth="1"/>
    <col min="1004" max="1004" width="4.54296875" style="1" customWidth="1"/>
    <col min="1005" max="1005" width="14.1796875" style="1" customWidth="1"/>
    <col min="1006" max="1006" width="3.453125" style="1" customWidth="1"/>
    <col min="1007" max="1007" width="14.453125" style="1" customWidth="1"/>
    <col min="1008" max="1008" width="3.453125" style="1" customWidth="1"/>
    <col min="1009" max="1009" width="14.453125" style="1" customWidth="1"/>
    <col min="1010" max="1010" width="3.453125" style="1" customWidth="1"/>
    <col min="1011" max="1011" width="24.54296875" style="1" bestFit="1" customWidth="1"/>
    <col min="1012" max="1012" width="2.453125" style="1" customWidth="1"/>
    <col min="1013" max="1013" width="8.54296875" style="1" customWidth="1"/>
    <col min="1014" max="1014" width="19" style="1" customWidth="1"/>
    <col min="1015" max="1015" width="11.54296875" style="1" bestFit="1" customWidth="1"/>
    <col min="1016" max="1256" width="6.453125" style="1"/>
    <col min="1257" max="1257" width="6" style="1" customWidth="1"/>
    <col min="1258" max="1258" width="2.54296875" style="1" customWidth="1"/>
    <col min="1259" max="1259" width="52.1796875" style="1" customWidth="1"/>
    <col min="1260" max="1260" width="4.54296875" style="1" customWidth="1"/>
    <col min="1261" max="1261" width="14.1796875" style="1" customWidth="1"/>
    <col min="1262" max="1262" width="3.453125" style="1" customWidth="1"/>
    <col min="1263" max="1263" width="14.453125" style="1" customWidth="1"/>
    <col min="1264" max="1264" width="3.453125" style="1" customWidth="1"/>
    <col min="1265" max="1265" width="14.453125" style="1" customWidth="1"/>
    <col min="1266" max="1266" width="3.453125" style="1" customWidth="1"/>
    <col min="1267" max="1267" width="24.54296875" style="1" bestFit="1" customWidth="1"/>
    <col min="1268" max="1268" width="2.453125" style="1" customWidth="1"/>
    <col min="1269" max="1269" width="8.54296875" style="1" customWidth="1"/>
    <col min="1270" max="1270" width="19" style="1" customWidth="1"/>
    <col min="1271" max="1271" width="11.54296875" style="1" bestFit="1" customWidth="1"/>
    <col min="1272" max="1512" width="6.453125" style="1"/>
    <col min="1513" max="1513" width="6" style="1" customWidth="1"/>
    <col min="1514" max="1514" width="2.54296875" style="1" customWidth="1"/>
    <col min="1515" max="1515" width="52.1796875" style="1" customWidth="1"/>
    <col min="1516" max="1516" width="4.54296875" style="1" customWidth="1"/>
    <col min="1517" max="1517" width="14.1796875" style="1" customWidth="1"/>
    <col min="1518" max="1518" width="3.453125" style="1" customWidth="1"/>
    <col min="1519" max="1519" width="14.453125" style="1" customWidth="1"/>
    <col min="1520" max="1520" width="3.453125" style="1" customWidth="1"/>
    <col min="1521" max="1521" width="14.453125" style="1" customWidth="1"/>
    <col min="1522" max="1522" width="3.453125" style="1" customWidth="1"/>
    <col min="1523" max="1523" width="24.54296875" style="1" bestFit="1" customWidth="1"/>
    <col min="1524" max="1524" width="2.453125" style="1" customWidth="1"/>
    <col min="1525" max="1525" width="8.54296875" style="1" customWidth="1"/>
    <col min="1526" max="1526" width="19" style="1" customWidth="1"/>
    <col min="1527" max="1527" width="11.54296875" style="1" bestFit="1" customWidth="1"/>
    <col min="1528" max="1768" width="6.453125" style="1"/>
    <col min="1769" max="1769" width="6" style="1" customWidth="1"/>
    <col min="1770" max="1770" width="2.54296875" style="1" customWidth="1"/>
    <col min="1771" max="1771" width="52.1796875" style="1" customWidth="1"/>
    <col min="1772" max="1772" width="4.54296875" style="1" customWidth="1"/>
    <col min="1773" max="1773" width="14.1796875" style="1" customWidth="1"/>
    <col min="1774" max="1774" width="3.453125" style="1" customWidth="1"/>
    <col min="1775" max="1775" width="14.453125" style="1" customWidth="1"/>
    <col min="1776" max="1776" width="3.453125" style="1" customWidth="1"/>
    <col min="1777" max="1777" width="14.453125" style="1" customWidth="1"/>
    <col min="1778" max="1778" width="3.453125" style="1" customWidth="1"/>
    <col min="1779" max="1779" width="24.54296875" style="1" bestFit="1" customWidth="1"/>
    <col min="1780" max="1780" width="2.453125" style="1" customWidth="1"/>
    <col min="1781" max="1781" width="8.54296875" style="1" customWidth="1"/>
    <col min="1782" max="1782" width="19" style="1" customWidth="1"/>
    <col min="1783" max="1783" width="11.54296875" style="1" bestFit="1" customWidth="1"/>
    <col min="1784" max="2024" width="6.453125" style="1"/>
    <col min="2025" max="2025" width="6" style="1" customWidth="1"/>
    <col min="2026" max="2026" width="2.54296875" style="1" customWidth="1"/>
    <col min="2027" max="2027" width="52.1796875" style="1" customWidth="1"/>
    <col min="2028" max="2028" width="4.54296875" style="1" customWidth="1"/>
    <col min="2029" max="2029" width="14.1796875" style="1" customWidth="1"/>
    <col min="2030" max="2030" width="3.453125" style="1" customWidth="1"/>
    <col min="2031" max="2031" width="14.453125" style="1" customWidth="1"/>
    <col min="2032" max="2032" width="3.453125" style="1" customWidth="1"/>
    <col min="2033" max="2033" width="14.453125" style="1" customWidth="1"/>
    <col min="2034" max="2034" width="3.453125" style="1" customWidth="1"/>
    <col min="2035" max="2035" width="24.54296875" style="1" bestFit="1" customWidth="1"/>
    <col min="2036" max="2036" width="2.453125" style="1" customWidth="1"/>
    <col min="2037" max="2037" width="8.54296875" style="1" customWidth="1"/>
    <col min="2038" max="2038" width="19" style="1" customWidth="1"/>
    <col min="2039" max="2039" width="11.54296875" style="1" bestFit="1" customWidth="1"/>
    <col min="2040" max="2280" width="6.453125" style="1"/>
    <col min="2281" max="2281" width="6" style="1" customWidth="1"/>
    <col min="2282" max="2282" width="2.54296875" style="1" customWidth="1"/>
    <col min="2283" max="2283" width="52.1796875" style="1" customWidth="1"/>
    <col min="2284" max="2284" width="4.54296875" style="1" customWidth="1"/>
    <col min="2285" max="2285" width="14.1796875" style="1" customWidth="1"/>
    <col min="2286" max="2286" width="3.453125" style="1" customWidth="1"/>
    <col min="2287" max="2287" width="14.453125" style="1" customWidth="1"/>
    <col min="2288" max="2288" width="3.453125" style="1" customWidth="1"/>
    <col min="2289" max="2289" width="14.453125" style="1" customWidth="1"/>
    <col min="2290" max="2290" width="3.453125" style="1" customWidth="1"/>
    <col min="2291" max="2291" width="24.54296875" style="1" bestFit="1" customWidth="1"/>
    <col min="2292" max="2292" width="2.453125" style="1" customWidth="1"/>
    <col min="2293" max="2293" width="8.54296875" style="1" customWidth="1"/>
    <col min="2294" max="2294" width="19" style="1" customWidth="1"/>
    <col min="2295" max="2295" width="11.54296875" style="1" bestFit="1" customWidth="1"/>
    <col min="2296" max="2536" width="6.453125" style="1"/>
    <col min="2537" max="2537" width="6" style="1" customWidth="1"/>
    <col min="2538" max="2538" width="2.54296875" style="1" customWidth="1"/>
    <col min="2539" max="2539" width="52.1796875" style="1" customWidth="1"/>
    <col min="2540" max="2540" width="4.54296875" style="1" customWidth="1"/>
    <col min="2541" max="2541" width="14.1796875" style="1" customWidth="1"/>
    <col min="2542" max="2542" width="3.453125" style="1" customWidth="1"/>
    <col min="2543" max="2543" width="14.453125" style="1" customWidth="1"/>
    <col min="2544" max="2544" width="3.453125" style="1" customWidth="1"/>
    <col min="2545" max="2545" width="14.453125" style="1" customWidth="1"/>
    <col min="2546" max="2546" width="3.453125" style="1" customWidth="1"/>
    <col min="2547" max="2547" width="24.54296875" style="1" bestFit="1" customWidth="1"/>
    <col min="2548" max="2548" width="2.453125" style="1" customWidth="1"/>
    <col min="2549" max="2549" width="8.54296875" style="1" customWidth="1"/>
    <col min="2550" max="2550" width="19" style="1" customWidth="1"/>
    <col min="2551" max="2551" width="11.54296875" style="1" bestFit="1" customWidth="1"/>
    <col min="2552" max="2792" width="6.453125" style="1"/>
    <col min="2793" max="2793" width="6" style="1" customWidth="1"/>
    <col min="2794" max="2794" width="2.54296875" style="1" customWidth="1"/>
    <col min="2795" max="2795" width="52.1796875" style="1" customWidth="1"/>
    <col min="2796" max="2796" width="4.54296875" style="1" customWidth="1"/>
    <col min="2797" max="2797" width="14.1796875" style="1" customWidth="1"/>
    <col min="2798" max="2798" width="3.453125" style="1" customWidth="1"/>
    <col min="2799" max="2799" width="14.453125" style="1" customWidth="1"/>
    <col min="2800" max="2800" width="3.453125" style="1" customWidth="1"/>
    <col min="2801" max="2801" width="14.453125" style="1" customWidth="1"/>
    <col min="2802" max="2802" width="3.453125" style="1" customWidth="1"/>
    <col min="2803" max="2803" width="24.54296875" style="1" bestFit="1" customWidth="1"/>
    <col min="2804" max="2804" width="2.453125" style="1" customWidth="1"/>
    <col min="2805" max="2805" width="8.54296875" style="1" customWidth="1"/>
    <col min="2806" max="2806" width="19" style="1" customWidth="1"/>
    <col min="2807" max="2807" width="11.54296875" style="1" bestFit="1" customWidth="1"/>
    <col min="2808" max="3048" width="6.453125" style="1"/>
    <col min="3049" max="3049" width="6" style="1" customWidth="1"/>
    <col min="3050" max="3050" width="2.54296875" style="1" customWidth="1"/>
    <col min="3051" max="3051" width="52.1796875" style="1" customWidth="1"/>
    <col min="3052" max="3052" width="4.54296875" style="1" customWidth="1"/>
    <col min="3053" max="3053" width="14.1796875" style="1" customWidth="1"/>
    <col min="3054" max="3054" width="3.453125" style="1" customWidth="1"/>
    <col min="3055" max="3055" width="14.453125" style="1" customWidth="1"/>
    <col min="3056" max="3056" width="3.453125" style="1" customWidth="1"/>
    <col min="3057" max="3057" width="14.453125" style="1" customWidth="1"/>
    <col min="3058" max="3058" width="3.453125" style="1" customWidth="1"/>
    <col min="3059" max="3059" width="24.54296875" style="1" bestFit="1" customWidth="1"/>
    <col min="3060" max="3060" width="2.453125" style="1" customWidth="1"/>
    <col min="3061" max="3061" width="8.54296875" style="1" customWidth="1"/>
    <col min="3062" max="3062" width="19" style="1" customWidth="1"/>
    <col min="3063" max="3063" width="11.54296875" style="1" bestFit="1" customWidth="1"/>
    <col min="3064" max="3304" width="6.453125" style="1"/>
    <col min="3305" max="3305" width="6" style="1" customWidth="1"/>
    <col min="3306" max="3306" width="2.54296875" style="1" customWidth="1"/>
    <col min="3307" max="3307" width="52.1796875" style="1" customWidth="1"/>
    <col min="3308" max="3308" width="4.54296875" style="1" customWidth="1"/>
    <col min="3309" max="3309" width="14.1796875" style="1" customWidth="1"/>
    <col min="3310" max="3310" width="3.453125" style="1" customWidth="1"/>
    <col min="3311" max="3311" width="14.453125" style="1" customWidth="1"/>
    <col min="3312" max="3312" width="3.453125" style="1" customWidth="1"/>
    <col min="3313" max="3313" width="14.453125" style="1" customWidth="1"/>
    <col min="3314" max="3314" width="3.453125" style="1" customWidth="1"/>
    <col min="3315" max="3315" width="24.54296875" style="1" bestFit="1" customWidth="1"/>
    <col min="3316" max="3316" width="2.453125" style="1" customWidth="1"/>
    <col min="3317" max="3317" width="8.54296875" style="1" customWidth="1"/>
    <col min="3318" max="3318" width="19" style="1" customWidth="1"/>
    <col min="3319" max="3319" width="11.54296875" style="1" bestFit="1" customWidth="1"/>
    <col min="3320" max="3560" width="6.453125" style="1"/>
    <col min="3561" max="3561" width="6" style="1" customWidth="1"/>
    <col min="3562" max="3562" width="2.54296875" style="1" customWidth="1"/>
    <col min="3563" max="3563" width="52.1796875" style="1" customWidth="1"/>
    <col min="3564" max="3564" width="4.54296875" style="1" customWidth="1"/>
    <col min="3565" max="3565" width="14.1796875" style="1" customWidth="1"/>
    <col min="3566" max="3566" width="3.453125" style="1" customWidth="1"/>
    <col min="3567" max="3567" width="14.453125" style="1" customWidth="1"/>
    <col min="3568" max="3568" width="3.453125" style="1" customWidth="1"/>
    <col min="3569" max="3569" width="14.453125" style="1" customWidth="1"/>
    <col min="3570" max="3570" width="3.453125" style="1" customWidth="1"/>
    <col min="3571" max="3571" width="24.54296875" style="1" bestFit="1" customWidth="1"/>
    <col min="3572" max="3572" width="2.453125" style="1" customWidth="1"/>
    <col min="3573" max="3573" width="8.54296875" style="1" customWidth="1"/>
    <col min="3574" max="3574" width="19" style="1" customWidth="1"/>
    <col min="3575" max="3575" width="11.54296875" style="1" bestFit="1" customWidth="1"/>
    <col min="3576" max="3816" width="6.453125" style="1"/>
    <col min="3817" max="3817" width="6" style="1" customWidth="1"/>
    <col min="3818" max="3818" width="2.54296875" style="1" customWidth="1"/>
    <col min="3819" max="3819" width="52.1796875" style="1" customWidth="1"/>
    <col min="3820" max="3820" width="4.54296875" style="1" customWidth="1"/>
    <col min="3821" max="3821" width="14.1796875" style="1" customWidth="1"/>
    <col min="3822" max="3822" width="3.453125" style="1" customWidth="1"/>
    <col min="3823" max="3823" width="14.453125" style="1" customWidth="1"/>
    <col min="3824" max="3824" width="3.453125" style="1" customWidth="1"/>
    <col min="3825" max="3825" width="14.453125" style="1" customWidth="1"/>
    <col min="3826" max="3826" width="3.453125" style="1" customWidth="1"/>
    <col min="3827" max="3827" width="24.54296875" style="1" bestFit="1" customWidth="1"/>
    <col min="3828" max="3828" width="2.453125" style="1" customWidth="1"/>
    <col min="3829" max="3829" width="8.54296875" style="1" customWidth="1"/>
    <col min="3830" max="3830" width="19" style="1" customWidth="1"/>
    <col min="3831" max="3831" width="11.54296875" style="1" bestFit="1" customWidth="1"/>
    <col min="3832" max="4072" width="6.453125" style="1"/>
    <col min="4073" max="4073" width="6" style="1" customWidth="1"/>
    <col min="4074" max="4074" width="2.54296875" style="1" customWidth="1"/>
    <col min="4075" max="4075" width="52.1796875" style="1" customWidth="1"/>
    <col min="4076" max="4076" width="4.54296875" style="1" customWidth="1"/>
    <col min="4077" max="4077" width="14.1796875" style="1" customWidth="1"/>
    <col min="4078" max="4078" width="3.453125" style="1" customWidth="1"/>
    <col min="4079" max="4079" width="14.453125" style="1" customWidth="1"/>
    <col min="4080" max="4080" width="3.453125" style="1" customWidth="1"/>
    <col min="4081" max="4081" width="14.453125" style="1" customWidth="1"/>
    <col min="4082" max="4082" width="3.453125" style="1" customWidth="1"/>
    <col min="4083" max="4083" width="24.54296875" style="1" bestFit="1" customWidth="1"/>
    <col min="4084" max="4084" width="2.453125" style="1" customWidth="1"/>
    <col min="4085" max="4085" width="8.54296875" style="1" customWidth="1"/>
    <col min="4086" max="4086" width="19" style="1" customWidth="1"/>
    <col min="4087" max="4087" width="11.54296875" style="1" bestFit="1" customWidth="1"/>
    <col min="4088" max="4328" width="6.453125" style="1"/>
    <col min="4329" max="4329" width="6" style="1" customWidth="1"/>
    <col min="4330" max="4330" width="2.54296875" style="1" customWidth="1"/>
    <col min="4331" max="4331" width="52.1796875" style="1" customWidth="1"/>
    <col min="4332" max="4332" width="4.54296875" style="1" customWidth="1"/>
    <col min="4333" max="4333" width="14.1796875" style="1" customWidth="1"/>
    <col min="4334" max="4334" width="3.453125" style="1" customWidth="1"/>
    <col min="4335" max="4335" width="14.453125" style="1" customWidth="1"/>
    <col min="4336" max="4336" width="3.453125" style="1" customWidth="1"/>
    <col min="4337" max="4337" width="14.453125" style="1" customWidth="1"/>
    <col min="4338" max="4338" width="3.453125" style="1" customWidth="1"/>
    <col min="4339" max="4339" width="24.54296875" style="1" bestFit="1" customWidth="1"/>
    <col min="4340" max="4340" width="2.453125" style="1" customWidth="1"/>
    <col min="4341" max="4341" width="8.54296875" style="1" customWidth="1"/>
    <col min="4342" max="4342" width="19" style="1" customWidth="1"/>
    <col min="4343" max="4343" width="11.54296875" style="1" bestFit="1" customWidth="1"/>
    <col min="4344" max="4584" width="6.453125" style="1"/>
    <col min="4585" max="4585" width="6" style="1" customWidth="1"/>
    <col min="4586" max="4586" width="2.54296875" style="1" customWidth="1"/>
    <col min="4587" max="4587" width="52.1796875" style="1" customWidth="1"/>
    <col min="4588" max="4588" width="4.54296875" style="1" customWidth="1"/>
    <col min="4589" max="4589" width="14.1796875" style="1" customWidth="1"/>
    <col min="4590" max="4590" width="3.453125" style="1" customWidth="1"/>
    <col min="4591" max="4591" width="14.453125" style="1" customWidth="1"/>
    <col min="4592" max="4592" width="3.453125" style="1" customWidth="1"/>
    <col min="4593" max="4593" width="14.453125" style="1" customWidth="1"/>
    <col min="4594" max="4594" width="3.453125" style="1" customWidth="1"/>
    <col min="4595" max="4595" width="24.54296875" style="1" bestFit="1" customWidth="1"/>
    <col min="4596" max="4596" width="2.453125" style="1" customWidth="1"/>
    <col min="4597" max="4597" width="8.54296875" style="1" customWidth="1"/>
    <col min="4598" max="4598" width="19" style="1" customWidth="1"/>
    <col min="4599" max="4599" width="11.54296875" style="1" bestFit="1" customWidth="1"/>
    <col min="4600" max="4840" width="6.453125" style="1"/>
    <col min="4841" max="4841" width="6" style="1" customWidth="1"/>
    <col min="4842" max="4842" width="2.54296875" style="1" customWidth="1"/>
    <col min="4843" max="4843" width="52.1796875" style="1" customWidth="1"/>
    <col min="4844" max="4844" width="4.54296875" style="1" customWidth="1"/>
    <col min="4845" max="4845" width="14.1796875" style="1" customWidth="1"/>
    <col min="4846" max="4846" width="3.453125" style="1" customWidth="1"/>
    <col min="4847" max="4847" width="14.453125" style="1" customWidth="1"/>
    <col min="4848" max="4848" width="3.453125" style="1" customWidth="1"/>
    <col min="4849" max="4849" width="14.453125" style="1" customWidth="1"/>
    <col min="4850" max="4850" width="3.453125" style="1" customWidth="1"/>
    <col min="4851" max="4851" width="24.54296875" style="1" bestFit="1" customWidth="1"/>
    <col min="4852" max="4852" width="2.453125" style="1" customWidth="1"/>
    <col min="4853" max="4853" width="8.54296875" style="1" customWidth="1"/>
    <col min="4854" max="4854" width="19" style="1" customWidth="1"/>
    <col min="4855" max="4855" width="11.54296875" style="1" bestFit="1" customWidth="1"/>
    <col min="4856" max="5096" width="6.453125" style="1"/>
    <col min="5097" max="5097" width="6" style="1" customWidth="1"/>
    <col min="5098" max="5098" width="2.54296875" style="1" customWidth="1"/>
    <col min="5099" max="5099" width="52.1796875" style="1" customWidth="1"/>
    <col min="5100" max="5100" width="4.54296875" style="1" customWidth="1"/>
    <col min="5101" max="5101" width="14.1796875" style="1" customWidth="1"/>
    <col min="5102" max="5102" width="3.453125" style="1" customWidth="1"/>
    <col min="5103" max="5103" width="14.453125" style="1" customWidth="1"/>
    <col min="5104" max="5104" width="3.453125" style="1" customWidth="1"/>
    <col min="5105" max="5105" width="14.453125" style="1" customWidth="1"/>
    <col min="5106" max="5106" width="3.453125" style="1" customWidth="1"/>
    <col min="5107" max="5107" width="24.54296875" style="1" bestFit="1" customWidth="1"/>
    <col min="5108" max="5108" width="2.453125" style="1" customWidth="1"/>
    <col min="5109" max="5109" width="8.54296875" style="1" customWidth="1"/>
    <col min="5110" max="5110" width="19" style="1" customWidth="1"/>
    <col min="5111" max="5111" width="11.54296875" style="1" bestFit="1" customWidth="1"/>
    <col min="5112" max="5352" width="6.453125" style="1"/>
    <col min="5353" max="5353" width="6" style="1" customWidth="1"/>
    <col min="5354" max="5354" width="2.54296875" style="1" customWidth="1"/>
    <col min="5355" max="5355" width="52.1796875" style="1" customWidth="1"/>
    <col min="5356" max="5356" width="4.54296875" style="1" customWidth="1"/>
    <col min="5357" max="5357" width="14.1796875" style="1" customWidth="1"/>
    <col min="5358" max="5358" width="3.453125" style="1" customWidth="1"/>
    <col min="5359" max="5359" width="14.453125" style="1" customWidth="1"/>
    <col min="5360" max="5360" width="3.453125" style="1" customWidth="1"/>
    <col min="5361" max="5361" width="14.453125" style="1" customWidth="1"/>
    <col min="5362" max="5362" width="3.453125" style="1" customWidth="1"/>
    <col min="5363" max="5363" width="24.54296875" style="1" bestFit="1" customWidth="1"/>
    <col min="5364" max="5364" width="2.453125" style="1" customWidth="1"/>
    <col min="5365" max="5365" width="8.54296875" style="1" customWidth="1"/>
    <col min="5366" max="5366" width="19" style="1" customWidth="1"/>
    <col min="5367" max="5367" width="11.54296875" style="1" bestFit="1" customWidth="1"/>
    <col min="5368" max="5608" width="6.453125" style="1"/>
    <col min="5609" max="5609" width="6" style="1" customWidth="1"/>
    <col min="5610" max="5610" width="2.54296875" style="1" customWidth="1"/>
    <col min="5611" max="5611" width="52.1796875" style="1" customWidth="1"/>
    <col min="5612" max="5612" width="4.54296875" style="1" customWidth="1"/>
    <col min="5613" max="5613" width="14.1796875" style="1" customWidth="1"/>
    <col min="5614" max="5614" width="3.453125" style="1" customWidth="1"/>
    <col min="5615" max="5615" width="14.453125" style="1" customWidth="1"/>
    <col min="5616" max="5616" width="3.453125" style="1" customWidth="1"/>
    <col min="5617" max="5617" width="14.453125" style="1" customWidth="1"/>
    <col min="5618" max="5618" width="3.453125" style="1" customWidth="1"/>
    <col min="5619" max="5619" width="24.54296875" style="1" bestFit="1" customWidth="1"/>
    <col min="5620" max="5620" width="2.453125" style="1" customWidth="1"/>
    <col min="5621" max="5621" width="8.54296875" style="1" customWidth="1"/>
    <col min="5622" max="5622" width="19" style="1" customWidth="1"/>
    <col min="5623" max="5623" width="11.54296875" style="1" bestFit="1" customWidth="1"/>
    <col min="5624" max="5864" width="6.453125" style="1"/>
    <col min="5865" max="5865" width="6" style="1" customWidth="1"/>
    <col min="5866" max="5866" width="2.54296875" style="1" customWidth="1"/>
    <col min="5867" max="5867" width="52.1796875" style="1" customWidth="1"/>
    <col min="5868" max="5868" width="4.54296875" style="1" customWidth="1"/>
    <col min="5869" max="5869" width="14.1796875" style="1" customWidth="1"/>
    <col min="5870" max="5870" width="3.453125" style="1" customWidth="1"/>
    <col min="5871" max="5871" width="14.453125" style="1" customWidth="1"/>
    <col min="5872" max="5872" width="3.453125" style="1" customWidth="1"/>
    <col min="5873" max="5873" width="14.453125" style="1" customWidth="1"/>
    <col min="5874" max="5874" width="3.453125" style="1" customWidth="1"/>
    <col min="5875" max="5875" width="24.54296875" style="1" bestFit="1" customWidth="1"/>
    <col min="5876" max="5876" width="2.453125" style="1" customWidth="1"/>
    <col min="5877" max="5877" width="8.54296875" style="1" customWidth="1"/>
    <col min="5878" max="5878" width="19" style="1" customWidth="1"/>
    <col min="5879" max="5879" width="11.54296875" style="1" bestFit="1" customWidth="1"/>
    <col min="5880" max="6120" width="6.453125" style="1"/>
    <col min="6121" max="6121" width="6" style="1" customWidth="1"/>
    <col min="6122" max="6122" width="2.54296875" style="1" customWidth="1"/>
    <col min="6123" max="6123" width="52.1796875" style="1" customWidth="1"/>
    <col min="6124" max="6124" width="4.54296875" style="1" customWidth="1"/>
    <col min="6125" max="6125" width="14.1796875" style="1" customWidth="1"/>
    <col min="6126" max="6126" width="3.453125" style="1" customWidth="1"/>
    <col min="6127" max="6127" width="14.453125" style="1" customWidth="1"/>
    <col min="6128" max="6128" width="3.453125" style="1" customWidth="1"/>
    <col min="6129" max="6129" width="14.453125" style="1" customWidth="1"/>
    <col min="6130" max="6130" width="3.453125" style="1" customWidth="1"/>
    <col min="6131" max="6131" width="24.54296875" style="1" bestFit="1" customWidth="1"/>
    <col min="6132" max="6132" width="2.453125" style="1" customWidth="1"/>
    <col min="6133" max="6133" width="8.54296875" style="1" customWidth="1"/>
    <col min="6134" max="6134" width="19" style="1" customWidth="1"/>
    <col min="6135" max="6135" width="11.54296875" style="1" bestFit="1" customWidth="1"/>
    <col min="6136" max="6376" width="6.453125" style="1"/>
    <col min="6377" max="6377" width="6" style="1" customWidth="1"/>
    <col min="6378" max="6378" width="2.54296875" style="1" customWidth="1"/>
    <col min="6379" max="6379" width="52.1796875" style="1" customWidth="1"/>
    <col min="6380" max="6380" width="4.54296875" style="1" customWidth="1"/>
    <col min="6381" max="6381" width="14.1796875" style="1" customWidth="1"/>
    <col min="6382" max="6382" width="3.453125" style="1" customWidth="1"/>
    <col min="6383" max="6383" width="14.453125" style="1" customWidth="1"/>
    <col min="6384" max="6384" width="3.453125" style="1" customWidth="1"/>
    <col min="6385" max="6385" width="14.453125" style="1" customWidth="1"/>
    <col min="6386" max="6386" width="3.453125" style="1" customWidth="1"/>
    <col min="6387" max="6387" width="24.54296875" style="1" bestFit="1" customWidth="1"/>
    <col min="6388" max="6388" width="2.453125" style="1" customWidth="1"/>
    <col min="6389" max="6389" width="8.54296875" style="1" customWidth="1"/>
    <col min="6390" max="6390" width="19" style="1" customWidth="1"/>
    <col min="6391" max="6391" width="11.54296875" style="1" bestFit="1" customWidth="1"/>
    <col min="6392" max="6632" width="6.453125" style="1"/>
    <col min="6633" max="6633" width="6" style="1" customWidth="1"/>
    <col min="6634" max="6634" width="2.54296875" style="1" customWidth="1"/>
    <col min="6635" max="6635" width="52.1796875" style="1" customWidth="1"/>
    <col min="6636" max="6636" width="4.54296875" style="1" customWidth="1"/>
    <col min="6637" max="6637" width="14.1796875" style="1" customWidth="1"/>
    <col min="6638" max="6638" width="3.453125" style="1" customWidth="1"/>
    <col min="6639" max="6639" width="14.453125" style="1" customWidth="1"/>
    <col min="6640" max="6640" width="3.453125" style="1" customWidth="1"/>
    <col min="6641" max="6641" width="14.453125" style="1" customWidth="1"/>
    <col min="6642" max="6642" width="3.453125" style="1" customWidth="1"/>
    <col min="6643" max="6643" width="24.54296875" style="1" bestFit="1" customWidth="1"/>
    <col min="6644" max="6644" width="2.453125" style="1" customWidth="1"/>
    <col min="6645" max="6645" width="8.54296875" style="1" customWidth="1"/>
    <col min="6646" max="6646" width="19" style="1" customWidth="1"/>
    <col min="6647" max="6647" width="11.54296875" style="1" bestFit="1" customWidth="1"/>
    <col min="6648" max="6888" width="6.453125" style="1"/>
    <col min="6889" max="6889" width="6" style="1" customWidth="1"/>
    <col min="6890" max="6890" width="2.54296875" style="1" customWidth="1"/>
    <col min="6891" max="6891" width="52.1796875" style="1" customWidth="1"/>
    <col min="6892" max="6892" width="4.54296875" style="1" customWidth="1"/>
    <col min="6893" max="6893" width="14.1796875" style="1" customWidth="1"/>
    <col min="6894" max="6894" width="3.453125" style="1" customWidth="1"/>
    <col min="6895" max="6895" width="14.453125" style="1" customWidth="1"/>
    <col min="6896" max="6896" width="3.453125" style="1" customWidth="1"/>
    <col min="6897" max="6897" width="14.453125" style="1" customWidth="1"/>
    <col min="6898" max="6898" width="3.453125" style="1" customWidth="1"/>
    <col min="6899" max="6899" width="24.54296875" style="1" bestFit="1" customWidth="1"/>
    <col min="6900" max="6900" width="2.453125" style="1" customWidth="1"/>
    <col min="6901" max="6901" width="8.54296875" style="1" customWidth="1"/>
    <col min="6902" max="6902" width="19" style="1" customWidth="1"/>
    <col min="6903" max="6903" width="11.54296875" style="1" bestFit="1" customWidth="1"/>
    <col min="6904" max="7144" width="6.453125" style="1"/>
    <col min="7145" max="7145" width="6" style="1" customWidth="1"/>
    <col min="7146" max="7146" width="2.54296875" style="1" customWidth="1"/>
    <col min="7147" max="7147" width="52.1796875" style="1" customWidth="1"/>
    <col min="7148" max="7148" width="4.54296875" style="1" customWidth="1"/>
    <col min="7149" max="7149" width="14.1796875" style="1" customWidth="1"/>
    <col min="7150" max="7150" width="3.453125" style="1" customWidth="1"/>
    <col min="7151" max="7151" width="14.453125" style="1" customWidth="1"/>
    <col min="7152" max="7152" width="3.453125" style="1" customWidth="1"/>
    <col min="7153" max="7153" width="14.453125" style="1" customWidth="1"/>
    <col min="7154" max="7154" width="3.453125" style="1" customWidth="1"/>
    <col min="7155" max="7155" width="24.54296875" style="1" bestFit="1" customWidth="1"/>
    <col min="7156" max="7156" width="2.453125" style="1" customWidth="1"/>
    <col min="7157" max="7157" width="8.54296875" style="1" customWidth="1"/>
    <col min="7158" max="7158" width="19" style="1" customWidth="1"/>
    <col min="7159" max="7159" width="11.54296875" style="1" bestFit="1" customWidth="1"/>
    <col min="7160" max="7400" width="6.453125" style="1"/>
    <col min="7401" max="7401" width="6" style="1" customWidth="1"/>
    <col min="7402" max="7402" width="2.54296875" style="1" customWidth="1"/>
    <col min="7403" max="7403" width="52.1796875" style="1" customWidth="1"/>
    <col min="7404" max="7404" width="4.54296875" style="1" customWidth="1"/>
    <col min="7405" max="7405" width="14.1796875" style="1" customWidth="1"/>
    <col min="7406" max="7406" width="3.453125" style="1" customWidth="1"/>
    <col min="7407" max="7407" width="14.453125" style="1" customWidth="1"/>
    <col min="7408" max="7408" width="3.453125" style="1" customWidth="1"/>
    <col min="7409" max="7409" width="14.453125" style="1" customWidth="1"/>
    <col min="7410" max="7410" width="3.453125" style="1" customWidth="1"/>
    <col min="7411" max="7411" width="24.54296875" style="1" bestFit="1" customWidth="1"/>
    <col min="7412" max="7412" width="2.453125" style="1" customWidth="1"/>
    <col min="7413" max="7413" width="8.54296875" style="1" customWidth="1"/>
    <col min="7414" max="7414" width="19" style="1" customWidth="1"/>
    <col min="7415" max="7415" width="11.54296875" style="1" bestFit="1" customWidth="1"/>
    <col min="7416" max="7656" width="6.453125" style="1"/>
    <col min="7657" max="7657" width="6" style="1" customWidth="1"/>
    <col min="7658" max="7658" width="2.54296875" style="1" customWidth="1"/>
    <col min="7659" max="7659" width="52.1796875" style="1" customWidth="1"/>
    <col min="7660" max="7660" width="4.54296875" style="1" customWidth="1"/>
    <col min="7661" max="7661" width="14.1796875" style="1" customWidth="1"/>
    <col min="7662" max="7662" width="3.453125" style="1" customWidth="1"/>
    <col min="7663" max="7663" width="14.453125" style="1" customWidth="1"/>
    <col min="7664" max="7664" width="3.453125" style="1" customWidth="1"/>
    <col min="7665" max="7665" width="14.453125" style="1" customWidth="1"/>
    <col min="7666" max="7666" width="3.453125" style="1" customWidth="1"/>
    <col min="7667" max="7667" width="24.54296875" style="1" bestFit="1" customWidth="1"/>
    <col min="7668" max="7668" width="2.453125" style="1" customWidth="1"/>
    <col min="7669" max="7669" width="8.54296875" style="1" customWidth="1"/>
    <col min="7670" max="7670" width="19" style="1" customWidth="1"/>
    <col min="7671" max="7671" width="11.54296875" style="1" bestFit="1" customWidth="1"/>
    <col min="7672" max="7912" width="6.453125" style="1"/>
    <col min="7913" max="7913" width="6" style="1" customWidth="1"/>
    <col min="7914" max="7914" width="2.54296875" style="1" customWidth="1"/>
    <col min="7915" max="7915" width="52.1796875" style="1" customWidth="1"/>
    <col min="7916" max="7916" width="4.54296875" style="1" customWidth="1"/>
    <col min="7917" max="7917" width="14.1796875" style="1" customWidth="1"/>
    <col min="7918" max="7918" width="3.453125" style="1" customWidth="1"/>
    <col min="7919" max="7919" width="14.453125" style="1" customWidth="1"/>
    <col min="7920" max="7920" width="3.453125" style="1" customWidth="1"/>
    <col min="7921" max="7921" width="14.453125" style="1" customWidth="1"/>
    <col min="7922" max="7922" width="3.453125" style="1" customWidth="1"/>
    <col min="7923" max="7923" width="24.54296875" style="1" bestFit="1" customWidth="1"/>
    <col min="7924" max="7924" width="2.453125" style="1" customWidth="1"/>
    <col min="7925" max="7925" width="8.54296875" style="1" customWidth="1"/>
    <col min="7926" max="7926" width="19" style="1" customWidth="1"/>
    <col min="7927" max="7927" width="11.54296875" style="1" bestFit="1" customWidth="1"/>
    <col min="7928" max="8168" width="6.453125" style="1"/>
    <col min="8169" max="8169" width="6" style="1" customWidth="1"/>
    <col min="8170" max="8170" width="2.54296875" style="1" customWidth="1"/>
    <col min="8171" max="8171" width="52.1796875" style="1" customWidth="1"/>
    <col min="8172" max="8172" width="4.54296875" style="1" customWidth="1"/>
    <col min="8173" max="8173" width="14.1796875" style="1" customWidth="1"/>
    <col min="8174" max="8174" width="3.453125" style="1" customWidth="1"/>
    <col min="8175" max="8175" width="14.453125" style="1" customWidth="1"/>
    <col min="8176" max="8176" width="3.453125" style="1" customWidth="1"/>
    <col min="8177" max="8177" width="14.453125" style="1" customWidth="1"/>
    <col min="8178" max="8178" width="3.453125" style="1" customWidth="1"/>
    <col min="8179" max="8179" width="24.54296875" style="1" bestFit="1" customWidth="1"/>
    <col min="8180" max="8180" width="2.453125" style="1" customWidth="1"/>
    <col min="8181" max="8181" width="8.54296875" style="1" customWidth="1"/>
    <col min="8182" max="8182" width="19" style="1" customWidth="1"/>
    <col min="8183" max="8183" width="11.54296875" style="1" bestFit="1" customWidth="1"/>
    <col min="8184" max="8424" width="6.453125" style="1"/>
    <col min="8425" max="8425" width="6" style="1" customWidth="1"/>
    <col min="8426" max="8426" width="2.54296875" style="1" customWidth="1"/>
    <col min="8427" max="8427" width="52.1796875" style="1" customWidth="1"/>
    <col min="8428" max="8428" width="4.54296875" style="1" customWidth="1"/>
    <col min="8429" max="8429" width="14.1796875" style="1" customWidth="1"/>
    <col min="8430" max="8430" width="3.453125" style="1" customWidth="1"/>
    <col min="8431" max="8431" width="14.453125" style="1" customWidth="1"/>
    <col min="8432" max="8432" width="3.453125" style="1" customWidth="1"/>
    <col min="8433" max="8433" width="14.453125" style="1" customWidth="1"/>
    <col min="8434" max="8434" width="3.453125" style="1" customWidth="1"/>
    <col min="8435" max="8435" width="24.54296875" style="1" bestFit="1" customWidth="1"/>
    <col min="8436" max="8436" width="2.453125" style="1" customWidth="1"/>
    <col min="8437" max="8437" width="8.54296875" style="1" customWidth="1"/>
    <col min="8438" max="8438" width="19" style="1" customWidth="1"/>
    <col min="8439" max="8439" width="11.54296875" style="1" bestFit="1" customWidth="1"/>
    <col min="8440" max="8680" width="6.453125" style="1"/>
    <col min="8681" max="8681" width="6" style="1" customWidth="1"/>
    <col min="8682" max="8682" width="2.54296875" style="1" customWidth="1"/>
    <col min="8683" max="8683" width="52.1796875" style="1" customWidth="1"/>
    <col min="8684" max="8684" width="4.54296875" style="1" customWidth="1"/>
    <col min="8685" max="8685" width="14.1796875" style="1" customWidth="1"/>
    <col min="8686" max="8686" width="3.453125" style="1" customWidth="1"/>
    <col min="8687" max="8687" width="14.453125" style="1" customWidth="1"/>
    <col min="8688" max="8688" width="3.453125" style="1" customWidth="1"/>
    <col min="8689" max="8689" width="14.453125" style="1" customWidth="1"/>
    <col min="8690" max="8690" width="3.453125" style="1" customWidth="1"/>
    <col min="8691" max="8691" width="24.54296875" style="1" bestFit="1" customWidth="1"/>
    <col min="8692" max="8692" width="2.453125" style="1" customWidth="1"/>
    <col min="8693" max="8693" width="8.54296875" style="1" customWidth="1"/>
    <col min="8694" max="8694" width="19" style="1" customWidth="1"/>
    <col min="8695" max="8695" width="11.54296875" style="1" bestFit="1" customWidth="1"/>
    <col min="8696" max="8936" width="6.453125" style="1"/>
    <col min="8937" max="8937" width="6" style="1" customWidth="1"/>
    <col min="8938" max="8938" width="2.54296875" style="1" customWidth="1"/>
    <col min="8939" max="8939" width="52.1796875" style="1" customWidth="1"/>
    <col min="8940" max="8940" width="4.54296875" style="1" customWidth="1"/>
    <col min="8941" max="8941" width="14.1796875" style="1" customWidth="1"/>
    <col min="8942" max="8942" width="3.453125" style="1" customWidth="1"/>
    <col min="8943" max="8943" width="14.453125" style="1" customWidth="1"/>
    <col min="8944" max="8944" width="3.453125" style="1" customWidth="1"/>
    <col min="8945" max="8945" width="14.453125" style="1" customWidth="1"/>
    <col min="8946" max="8946" width="3.453125" style="1" customWidth="1"/>
    <col min="8947" max="8947" width="24.54296875" style="1" bestFit="1" customWidth="1"/>
    <col min="8948" max="8948" width="2.453125" style="1" customWidth="1"/>
    <col min="8949" max="8949" width="8.54296875" style="1" customWidth="1"/>
    <col min="8950" max="8950" width="19" style="1" customWidth="1"/>
    <col min="8951" max="8951" width="11.54296875" style="1" bestFit="1" customWidth="1"/>
    <col min="8952" max="9192" width="6.453125" style="1"/>
    <col min="9193" max="9193" width="6" style="1" customWidth="1"/>
    <col min="9194" max="9194" width="2.54296875" style="1" customWidth="1"/>
    <col min="9195" max="9195" width="52.1796875" style="1" customWidth="1"/>
    <col min="9196" max="9196" width="4.54296875" style="1" customWidth="1"/>
    <col min="9197" max="9197" width="14.1796875" style="1" customWidth="1"/>
    <col min="9198" max="9198" width="3.453125" style="1" customWidth="1"/>
    <col min="9199" max="9199" width="14.453125" style="1" customWidth="1"/>
    <col min="9200" max="9200" width="3.453125" style="1" customWidth="1"/>
    <col min="9201" max="9201" width="14.453125" style="1" customWidth="1"/>
    <col min="9202" max="9202" width="3.453125" style="1" customWidth="1"/>
    <col min="9203" max="9203" width="24.54296875" style="1" bestFit="1" customWidth="1"/>
    <col min="9204" max="9204" width="2.453125" style="1" customWidth="1"/>
    <col min="9205" max="9205" width="8.54296875" style="1" customWidth="1"/>
    <col min="9206" max="9206" width="19" style="1" customWidth="1"/>
    <col min="9207" max="9207" width="11.54296875" style="1" bestFit="1" customWidth="1"/>
    <col min="9208" max="9448" width="6.453125" style="1"/>
    <col min="9449" max="9449" width="6" style="1" customWidth="1"/>
    <col min="9450" max="9450" width="2.54296875" style="1" customWidth="1"/>
    <col min="9451" max="9451" width="52.1796875" style="1" customWidth="1"/>
    <col min="9452" max="9452" width="4.54296875" style="1" customWidth="1"/>
    <col min="9453" max="9453" width="14.1796875" style="1" customWidth="1"/>
    <col min="9454" max="9454" width="3.453125" style="1" customWidth="1"/>
    <col min="9455" max="9455" width="14.453125" style="1" customWidth="1"/>
    <col min="9456" max="9456" width="3.453125" style="1" customWidth="1"/>
    <col min="9457" max="9457" width="14.453125" style="1" customWidth="1"/>
    <col min="9458" max="9458" width="3.453125" style="1" customWidth="1"/>
    <col min="9459" max="9459" width="24.54296875" style="1" bestFit="1" customWidth="1"/>
    <col min="9460" max="9460" width="2.453125" style="1" customWidth="1"/>
    <col min="9461" max="9461" width="8.54296875" style="1" customWidth="1"/>
    <col min="9462" max="9462" width="19" style="1" customWidth="1"/>
    <col min="9463" max="9463" width="11.54296875" style="1" bestFit="1" customWidth="1"/>
    <col min="9464" max="9704" width="6.453125" style="1"/>
    <col min="9705" max="9705" width="6" style="1" customWidth="1"/>
    <col min="9706" max="9706" width="2.54296875" style="1" customWidth="1"/>
    <col min="9707" max="9707" width="52.1796875" style="1" customWidth="1"/>
    <col min="9708" max="9708" width="4.54296875" style="1" customWidth="1"/>
    <col min="9709" max="9709" width="14.1796875" style="1" customWidth="1"/>
    <col min="9710" max="9710" width="3.453125" style="1" customWidth="1"/>
    <col min="9711" max="9711" width="14.453125" style="1" customWidth="1"/>
    <col min="9712" max="9712" width="3.453125" style="1" customWidth="1"/>
    <col min="9713" max="9713" width="14.453125" style="1" customWidth="1"/>
    <col min="9714" max="9714" width="3.453125" style="1" customWidth="1"/>
    <col min="9715" max="9715" width="24.54296875" style="1" bestFit="1" customWidth="1"/>
    <col min="9716" max="9716" width="2.453125" style="1" customWidth="1"/>
    <col min="9717" max="9717" width="8.54296875" style="1" customWidth="1"/>
    <col min="9718" max="9718" width="19" style="1" customWidth="1"/>
    <col min="9719" max="9719" width="11.54296875" style="1" bestFit="1" customWidth="1"/>
    <col min="9720" max="9960" width="6.453125" style="1"/>
    <col min="9961" max="9961" width="6" style="1" customWidth="1"/>
    <col min="9962" max="9962" width="2.54296875" style="1" customWidth="1"/>
    <col min="9963" max="9963" width="52.1796875" style="1" customWidth="1"/>
    <col min="9964" max="9964" width="4.54296875" style="1" customWidth="1"/>
    <col min="9965" max="9965" width="14.1796875" style="1" customWidth="1"/>
    <col min="9966" max="9966" width="3.453125" style="1" customWidth="1"/>
    <col min="9967" max="9967" width="14.453125" style="1" customWidth="1"/>
    <col min="9968" max="9968" width="3.453125" style="1" customWidth="1"/>
    <col min="9969" max="9969" width="14.453125" style="1" customWidth="1"/>
    <col min="9970" max="9970" width="3.453125" style="1" customWidth="1"/>
    <col min="9971" max="9971" width="24.54296875" style="1" bestFit="1" customWidth="1"/>
    <col min="9972" max="9972" width="2.453125" style="1" customWidth="1"/>
    <col min="9973" max="9973" width="8.54296875" style="1" customWidth="1"/>
    <col min="9974" max="9974" width="19" style="1" customWidth="1"/>
    <col min="9975" max="9975" width="11.54296875" style="1" bestFit="1" customWidth="1"/>
    <col min="9976" max="10216" width="6.453125" style="1"/>
    <col min="10217" max="10217" width="6" style="1" customWidth="1"/>
    <col min="10218" max="10218" width="2.54296875" style="1" customWidth="1"/>
    <col min="10219" max="10219" width="52.1796875" style="1" customWidth="1"/>
    <col min="10220" max="10220" width="4.54296875" style="1" customWidth="1"/>
    <col min="10221" max="10221" width="14.1796875" style="1" customWidth="1"/>
    <col min="10222" max="10222" width="3.453125" style="1" customWidth="1"/>
    <col min="10223" max="10223" width="14.453125" style="1" customWidth="1"/>
    <col min="10224" max="10224" width="3.453125" style="1" customWidth="1"/>
    <col min="10225" max="10225" width="14.453125" style="1" customWidth="1"/>
    <col min="10226" max="10226" width="3.453125" style="1" customWidth="1"/>
    <col min="10227" max="10227" width="24.54296875" style="1" bestFit="1" customWidth="1"/>
    <col min="10228" max="10228" width="2.453125" style="1" customWidth="1"/>
    <col min="10229" max="10229" width="8.54296875" style="1" customWidth="1"/>
    <col min="10230" max="10230" width="19" style="1" customWidth="1"/>
    <col min="10231" max="10231" width="11.54296875" style="1" bestFit="1" customWidth="1"/>
    <col min="10232" max="10472" width="6.453125" style="1"/>
    <col min="10473" max="10473" width="6" style="1" customWidth="1"/>
    <col min="10474" max="10474" width="2.54296875" style="1" customWidth="1"/>
    <col min="10475" max="10475" width="52.1796875" style="1" customWidth="1"/>
    <col min="10476" max="10476" width="4.54296875" style="1" customWidth="1"/>
    <col min="10477" max="10477" width="14.1796875" style="1" customWidth="1"/>
    <col min="10478" max="10478" width="3.453125" style="1" customWidth="1"/>
    <col min="10479" max="10479" width="14.453125" style="1" customWidth="1"/>
    <col min="10480" max="10480" width="3.453125" style="1" customWidth="1"/>
    <col min="10481" max="10481" width="14.453125" style="1" customWidth="1"/>
    <col min="10482" max="10482" width="3.453125" style="1" customWidth="1"/>
    <col min="10483" max="10483" width="24.54296875" style="1" bestFit="1" customWidth="1"/>
    <col min="10484" max="10484" width="2.453125" style="1" customWidth="1"/>
    <col min="10485" max="10485" width="8.54296875" style="1" customWidth="1"/>
    <col min="10486" max="10486" width="19" style="1" customWidth="1"/>
    <col min="10487" max="10487" width="11.54296875" style="1" bestFit="1" customWidth="1"/>
    <col min="10488" max="10728" width="6.453125" style="1"/>
    <col min="10729" max="10729" width="6" style="1" customWidth="1"/>
    <col min="10730" max="10730" width="2.54296875" style="1" customWidth="1"/>
    <col min="10731" max="10731" width="52.1796875" style="1" customWidth="1"/>
    <col min="10732" max="10732" width="4.54296875" style="1" customWidth="1"/>
    <col min="10733" max="10733" width="14.1796875" style="1" customWidth="1"/>
    <col min="10734" max="10734" width="3.453125" style="1" customWidth="1"/>
    <col min="10735" max="10735" width="14.453125" style="1" customWidth="1"/>
    <col min="10736" max="10736" width="3.453125" style="1" customWidth="1"/>
    <col min="10737" max="10737" width="14.453125" style="1" customWidth="1"/>
    <col min="10738" max="10738" width="3.453125" style="1" customWidth="1"/>
    <col min="10739" max="10739" width="24.54296875" style="1" bestFit="1" customWidth="1"/>
    <col min="10740" max="10740" width="2.453125" style="1" customWidth="1"/>
    <col min="10741" max="10741" width="8.54296875" style="1" customWidth="1"/>
    <col min="10742" max="10742" width="19" style="1" customWidth="1"/>
    <col min="10743" max="10743" width="11.54296875" style="1" bestFit="1" customWidth="1"/>
    <col min="10744" max="10984" width="6.453125" style="1"/>
    <col min="10985" max="10985" width="6" style="1" customWidth="1"/>
    <col min="10986" max="10986" width="2.54296875" style="1" customWidth="1"/>
    <col min="10987" max="10987" width="52.1796875" style="1" customWidth="1"/>
    <col min="10988" max="10988" width="4.54296875" style="1" customWidth="1"/>
    <col min="10989" max="10989" width="14.1796875" style="1" customWidth="1"/>
    <col min="10990" max="10990" width="3.453125" style="1" customWidth="1"/>
    <col min="10991" max="10991" width="14.453125" style="1" customWidth="1"/>
    <col min="10992" max="10992" width="3.453125" style="1" customWidth="1"/>
    <col min="10993" max="10993" width="14.453125" style="1" customWidth="1"/>
    <col min="10994" max="10994" width="3.453125" style="1" customWidth="1"/>
    <col min="10995" max="10995" width="24.54296875" style="1" bestFit="1" customWidth="1"/>
    <col min="10996" max="10996" width="2.453125" style="1" customWidth="1"/>
    <col min="10997" max="10997" width="8.54296875" style="1" customWidth="1"/>
    <col min="10998" max="10998" width="19" style="1" customWidth="1"/>
    <col min="10999" max="10999" width="11.54296875" style="1" bestFit="1" customWidth="1"/>
    <col min="11000" max="11240" width="6.453125" style="1"/>
    <col min="11241" max="11241" width="6" style="1" customWidth="1"/>
    <col min="11242" max="11242" width="2.54296875" style="1" customWidth="1"/>
    <col min="11243" max="11243" width="52.1796875" style="1" customWidth="1"/>
    <col min="11244" max="11244" width="4.54296875" style="1" customWidth="1"/>
    <col min="11245" max="11245" width="14.1796875" style="1" customWidth="1"/>
    <col min="11246" max="11246" width="3.453125" style="1" customWidth="1"/>
    <col min="11247" max="11247" width="14.453125" style="1" customWidth="1"/>
    <col min="11248" max="11248" width="3.453125" style="1" customWidth="1"/>
    <col min="11249" max="11249" width="14.453125" style="1" customWidth="1"/>
    <col min="11250" max="11250" width="3.453125" style="1" customWidth="1"/>
    <col min="11251" max="11251" width="24.54296875" style="1" bestFit="1" customWidth="1"/>
    <col min="11252" max="11252" width="2.453125" style="1" customWidth="1"/>
    <col min="11253" max="11253" width="8.54296875" style="1" customWidth="1"/>
    <col min="11254" max="11254" width="19" style="1" customWidth="1"/>
    <col min="11255" max="11255" width="11.54296875" style="1" bestFit="1" customWidth="1"/>
    <col min="11256" max="11496" width="6.453125" style="1"/>
    <col min="11497" max="11497" width="6" style="1" customWidth="1"/>
    <col min="11498" max="11498" width="2.54296875" style="1" customWidth="1"/>
    <col min="11499" max="11499" width="52.1796875" style="1" customWidth="1"/>
    <col min="11500" max="11500" width="4.54296875" style="1" customWidth="1"/>
    <col min="11501" max="11501" width="14.1796875" style="1" customWidth="1"/>
    <col min="11502" max="11502" width="3.453125" style="1" customWidth="1"/>
    <col min="11503" max="11503" width="14.453125" style="1" customWidth="1"/>
    <col min="11504" max="11504" width="3.453125" style="1" customWidth="1"/>
    <col min="11505" max="11505" width="14.453125" style="1" customWidth="1"/>
    <col min="11506" max="11506" width="3.453125" style="1" customWidth="1"/>
    <col min="11507" max="11507" width="24.54296875" style="1" bestFit="1" customWidth="1"/>
    <col min="11508" max="11508" width="2.453125" style="1" customWidth="1"/>
    <col min="11509" max="11509" width="8.54296875" style="1" customWidth="1"/>
    <col min="11510" max="11510" width="19" style="1" customWidth="1"/>
    <col min="11511" max="11511" width="11.54296875" style="1" bestFit="1" customWidth="1"/>
    <col min="11512" max="11752" width="6.453125" style="1"/>
    <col min="11753" max="11753" width="6" style="1" customWidth="1"/>
    <col min="11754" max="11754" width="2.54296875" style="1" customWidth="1"/>
    <col min="11755" max="11755" width="52.1796875" style="1" customWidth="1"/>
    <col min="11756" max="11756" width="4.54296875" style="1" customWidth="1"/>
    <col min="11757" max="11757" width="14.1796875" style="1" customWidth="1"/>
    <col min="11758" max="11758" width="3.453125" style="1" customWidth="1"/>
    <col min="11759" max="11759" width="14.453125" style="1" customWidth="1"/>
    <col min="11760" max="11760" width="3.453125" style="1" customWidth="1"/>
    <col min="11761" max="11761" width="14.453125" style="1" customWidth="1"/>
    <col min="11762" max="11762" width="3.453125" style="1" customWidth="1"/>
    <col min="11763" max="11763" width="24.54296875" style="1" bestFit="1" customWidth="1"/>
    <col min="11764" max="11764" width="2.453125" style="1" customWidth="1"/>
    <col min="11765" max="11765" width="8.54296875" style="1" customWidth="1"/>
    <col min="11766" max="11766" width="19" style="1" customWidth="1"/>
    <col min="11767" max="11767" width="11.54296875" style="1" bestFit="1" customWidth="1"/>
    <col min="11768" max="12008" width="6.453125" style="1"/>
    <col min="12009" max="12009" width="6" style="1" customWidth="1"/>
    <col min="12010" max="12010" width="2.54296875" style="1" customWidth="1"/>
    <col min="12011" max="12011" width="52.1796875" style="1" customWidth="1"/>
    <col min="12012" max="12012" width="4.54296875" style="1" customWidth="1"/>
    <col min="12013" max="12013" width="14.1796875" style="1" customWidth="1"/>
    <col min="12014" max="12014" width="3.453125" style="1" customWidth="1"/>
    <col min="12015" max="12015" width="14.453125" style="1" customWidth="1"/>
    <col min="12016" max="12016" width="3.453125" style="1" customWidth="1"/>
    <col min="12017" max="12017" width="14.453125" style="1" customWidth="1"/>
    <col min="12018" max="12018" width="3.453125" style="1" customWidth="1"/>
    <col min="12019" max="12019" width="24.54296875" style="1" bestFit="1" customWidth="1"/>
    <col min="12020" max="12020" width="2.453125" style="1" customWidth="1"/>
    <col min="12021" max="12021" width="8.54296875" style="1" customWidth="1"/>
    <col min="12022" max="12022" width="19" style="1" customWidth="1"/>
    <col min="12023" max="12023" width="11.54296875" style="1" bestFit="1" customWidth="1"/>
    <col min="12024" max="12264" width="6.453125" style="1"/>
    <col min="12265" max="12265" width="6" style="1" customWidth="1"/>
    <col min="12266" max="12266" width="2.54296875" style="1" customWidth="1"/>
    <col min="12267" max="12267" width="52.1796875" style="1" customWidth="1"/>
    <col min="12268" max="12268" width="4.54296875" style="1" customWidth="1"/>
    <col min="12269" max="12269" width="14.1796875" style="1" customWidth="1"/>
    <col min="12270" max="12270" width="3.453125" style="1" customWidth="1"/>
    <col min="12271" max="12271" width="14.453125" style="1" customWidth="1"/>
    <col min="12272" max="12272" width="3.453125" style="1" customWidth="1"/>
    <col min="12273" max="12273" width="14.453125" style="1" customWidth="1"/>
    <col min="12274" max="12274" width="3.453125" style="1" customWidth="1"/>
    <col min="12275" max="12275" width="24.54296875" style="1" bestFit="1" customWidth="1"/>
    <col min="12276" max="12276" width="2.453125" style="1" customWidth="1"/>
    <col min="12277" max="12277" width="8.54296875" style="1" customWidth="1"/>
    <col min="12278" max="12278" width="19" style="1" customWidth="1"/>
    <col min="12279" max="12279" width="11.54296875" style="1" bestFit="1" customWidth="1"/>
    <col min="12280" max="12520" width="6.453125" style="1"/>
    <col min="12521" max="12521" width="6" style="1" customWidth="1"/>
    <col min="12522" max="12522" width="2.54296875" style="1" customWidth="1"/>
    <col min="12523" max="12523" width="52.1796875" style="1" customWidth="1"/>
    <col min="12524" max="12524" width="4.54296875" style="1" customWidth="1"/>
    <col min="12525" max="12525" width="14.1796875" style="1" customWidth="1"/>
    <col min="12526" max="12526" width="3.453125" style="1" customWidth="1"/>
    <col min="12527" max="12527" width="14.453125" style="1" customWidth="1"/>
    <col min="12528" max="12528" width="3.453125" style="1" customWidth="1"/>
    <col min="12529" max="12529" width="14.453125" style="1" customWidth="1"/>
    <col min="12530" max="12530" width="3.453125" style="1" customWidth="1"/>
    <col min="12531" max="12531" width="24.54296875" style="1" bestFit="1" customWidth="1"/>
    <col min="12532" max="12532" width="2.453125" style="1" customWidth="1"/>
    <col min="12533" max="12533" width="8.54296875" style="1" customWidth="1"/>
    <col min="12534" max="12534" width="19" style="1" customWidth="1"/>
    <col min="12535" max="12535" width="11.54296875" style="1" bestFit="1" customWidth="1"/>
    <col min="12536" max="12776" width="6.453125" style="1"/>
    <col min="12777" max="12777" width="6" style="1" customWidth="1"/>
    <col min="12778" max="12778" width="2.54296875" style="1" customWidth="1"/>
    <col min="12779" max="12779" width="52.1796875" style="1" customWidth="1"/>
    <col min="12780" max="12780" width="4.54296875" style="1" customWidth="1"/>
    <col min="12781" max="12781" width="14.1796875" style="1" customWidth="1"/>
    <col min="12782" max="12782" width="3.453125" style="1" customWidth="1"/>
    <col min="12783" max="12783" width="14.453125" style="1" customWidth="1"/>
    <col min="12784" max="12784" width="3.453125" style="1" customWidth="1"/>
    <col min="12785" max="12785" width="14.453125" style="1" customWidth="1"/>
    <col min="12786" max="12786" width="3.453125" style="1" customWidth="1"/>
    <col min="12787" max="12787" width="24.54296875" style="1" bestFit="1" customWidth="1"/>
    <col min="12788" max="12788" width="2.453125" style="1" customWidth="1"/>
    <col min="12789" max="12789" width="8.54296875" style="1" customWidth="1"/>
    <col min="12790" max="12790" width="19" style="1" customWidth="1"/>
    <col min="12791" max="12791" width="11.54296875" style="1" bestFit="1" customWidth="1"/>
    <col min="12792" max="13032" width="6.453125" style="1"/>
    <col min="13033" max="13033" width="6" style="1" customWidth="1"/>
    <col min="13034" max="13034" width="2.54296875" style="1" customWidth="1"/>
    <col min="13035" max="13035" width="52.1796875" style="1" customWidth="1"/>
    <col min="13036" max="13036" width="4.54296875" style="1" customWidth="1"/>
    <col min="13037" max="13037" width="14.1796875" style="1" customWidth="1"/>
    <col min="13038" max="13038" width="3.453125" style="1" customWidth="1"/>
    <col min="13039" max="13039" width="14.453125" style="1" customWidth="1"/>
    <col min="13040" max="13040" width="3.453125" style="1" customWidth="1"/>
    <col min="13041" max="13041" width="14.453125" style="1" customWidth="1"/>
    <col min="13042" max="13042" width="3.453125" style="1" customWidth="1"/>
    <col min="13043" max="13043" width="24.54296875" style="1" bestFit="1" customWidth="1"/>
    <col min="13044" max="13044" width="2.453125" style="1" customWidth="1"/>
    <col min="13045" max="13045" width="8.54296875" style="1" customWidth="1"/>
    <col min="13046" max="13046" width="19" style="1" customWidth="1"/>
    <col min="13047" max="13047" width="11.54296875" style="1" bestFit="1" customWidth="1"/>
    <col min="13048" max="13288" width="6.453125" style="1"/>
    <col min="13289" max="13289" width="6" style="1" customWidth="1"/>
    <col min="13290" max="13290" width="2.54296875" style="1" customWidth="1"/>
    <col min="13291" max="13291" width="52.1796875" style="1" customWidth="1"/>
    <col min="13292" max="13292" width="4.54296875" style="1" customWidth="1"/>
    <col min="13293" max="13293" width="14.1796875" style="1" customWidth="1"/>
    <col min="13294" max="13294" width="3.453125" style="1" customWidth="1"/>
    <col min="13295" max="13295" width="14.453125" style="1" customWidth="1"/>
    <col min="13296" max="13296" width="3.453125" style="1" customWidth="1"/>
    <col min="13297" max="13297" width="14.453125" style="1" customWidth="1"/>
    <col min="13298" max="13298" width="3.453125" style="1" customWidth="1"/>
    <col min="13299" max="13299" width="24.54296875" style="1" bestFit="1" customWidth="1"/>
    <col min="13300" max="13300" width="2.453125" style="1" customWidth="1"/>
    <col min="13301" max="13301" width="8.54296875" style="1" customWidth="1"/>
    <col min="13302" max="13302" width="19" style="1" customWidth="1"/>
    <col min="13303" max="13303" width="11.54296875" style="1" bestFit="1" customWidth="1"/>
    <col min="13304" max="13544" width="6.453125" style="1"/>
    <col min="13545" max="13545" width="6" style="1" customWidth="1"/>
    <col min="13546" max="13546" width="2.54296875" style="1" customWidth="1"/>
    <col min="13547" max="13547" width="52.1796875" style="1" customWidth="1"/>
    <col min="13548" max="13548" width="4.54296875" style="1" customWidth="1"/>
    <col min="13549" max="13549" width="14.1796875" style="1" customWidth="1"/>
    <col min="13550" max="13550" width="3.453125" style="1" customWidth="1"/>
    <col min="13551" max="13551" width="14.453125" style="1" customWidth="1"/>
    <col min="13552" max="13552" width="3.453125" style="1" customWidth="1"/>
    <col min="13553" max="13553" width="14.453125" style="1" customWidth="1"/>
    <col min="13554" max="13554" width="3.453125" style="1" customWidth="1"/>
    <col min="13555" max="13555" width="24.54296875" style="1" bestFit="1" customWidth="1"/>
    <col min="13556" max="13556" width="2.453125" style="1" customWidth="1"/>
    <col min="13557" max="13557" width="8.54296875" style="1" customWidth="1"/>
    <col min="13558" max="13558" width="19" style="1" customWidth="1"/>
    <col min="13559" max="13559" width="11.54296875" style="1" bestFit="1" customWidth="1"/>
    <col min="13560" max="13800" width="6.453125" style="1"/>
    <col min="13801" max="13801" width="6" style="1" customWidth="1"/>
    <col min="13802" max="13802" width="2.54296875" style="1" customWidth="1"/>
    <col min="13803" max="13803" width="52.1796875" style="1" customWidth="1"/>
    <col min="13804" max="13804" width="4.54296875" style="1" customWidth="1"/>
    <col min="13805" max="13805" width="14.1796875" style="1" customWidth="1"/>
    <col min="13806" max="13806" width="3.453125" style="1" customWidth="1"/>
    <col min="13807" max="13807" width="14.453125" style="1" customWidth="1"/>
    <col min="13808" max="13808" width="3.453125" style="1" customWidth="1"/>
    <col min="13809" max="13809" width="14.453125" style="1" customWidth="1"/>
    <col min="13810" max="13810" width="3.453125" style="1" customWidth="1"/>
    <col min="13811" max="13811" width="24.54296875" style="1" bestFit="1" customWidth="1"/>
    <col min="13812" max="13812" width="2.453125" style="1" customWidth="1"/>
    <col min="13813" max="13813" width="8.54296875" style="1" customWidth="1"/>
    <col min="13814" max="13814" width="19" style="1" customWidth="1"/>
    <col min="13815" max="13815" width="11.54296875" style="1" bestFit="1" customWidth="1"/>
    <col min="13816" max="14056" width="6.453125" style="1"/>
    <col min="14057" max="14057" width="6" style="1" customWidth="1"/>
    <col min="14058" max="14058" width="2.54296875" style="1" customWidth="1"/>
    <col min="14059" max="14059" width="52.1796875" style="1" customWidth="1"/>
    <col min="14060" max="14060" width="4.54296875" style="1" customWidth="1"/>
    <col min="14061" max="14061" width="14.1796875" style="1" customWidth="1"/>
    <col min="14062" max="14062" width="3.453125" style="1" customWidth="1"/>
    <col min="14063" max="14063" width="14.453125" style="1" customWidth="1"/>
    <col min="14064" max="14064" width="3.453125" style="1" customWidth="1"/>
    <col min="14065" max="14065" width="14.453125" style="1" customWidth="1"/>
    <col min="14066" max="14066" width="3.453125" style="1" customWidth="1"/>
    <col min="14067" max="14067" width="24.54296875" style="1" bestFit="1" customWidth="1"/>
    <col min="14068" max="14068" width="2.453125" style="1" customWidth="1"/>
    <col min="14069" max="14069" width="8.54296875" style="1" customWidth="1"/>
    <col min="14070" max="14070" width="19" style="1" customWidth="1"/>
    <col min="14071" max="14071" width="11.54296875" style="1" bestFit="1" customWidth="1"/>
    <col min="14072" max="14312" width="6.453125" style="1"/>
    <col min="14313" max="14313" width="6" style="1" customWidth="1"/>
    <col min="14314" max="14314" width="2.54296875" style="1" customWidth="1"/>
    <col min="14315" max="14315" width="52.1796875" style="1" customWidth="1"/>
    <col min="14316" max="14316" width="4.54296875" style="1" customWidth="1"/>
    <col min="14317" max="14317" width="14.1796875" style="1" customWidth="1"/>
    <col min="14318" max="14318" width="3.453125" style="1" customWidth="1"/>
    <col min="14319" max="14319" width="14.453125" style="1" customWidth="1"/>
    <col min="14320" max="14320" width="3.453125" style="1" customWidth="1"/>
    <col min="14321" max="14321" width="14.453125" style="1" customWidth="1"/>
    <col min="14322" max="14322" width="3.453125" style="1" customWidth="1"/>
    <col min="14323" max="14323" width="24.54296875" style="1" bestFit="1" customWidth="1"/>
    <col min="14324" max="14324" width="2.453125" style="1" customWidth="1"/>
    <col min="14325" max="14325" width="8.54296875" style="1" customWidth="1"/>
    <col min="14326" max="14326" width="19" style="1" customWidth="1"/>
    <col min="14327" max="14327" width="11.54296875" style="1" bestFit="1" customWidth="1"/>
    <col min="14328" max="14568" width="6.453125" style="1"/>
    <col min="14569" max="14569" width="6" style="1" customWidth="1"/>
    <col min="14570" max="14570" width="2.54296875" style="1" customWidth="1"/>
    <col min="14571" max="14571" width="52.1796875" style="1" customWidth="1"/>
    <col min="14572" max="14572" width="4.54296875" style="1" customWidth="1"/>
    <col min="14573" max="14573" width="14.1796875" style="1" customWidth="1"/>
    <col min="14574" max="14574" width="3.453125" style="1" customWidth="1"/>
    <col min="14575" max="14575" width="14.453125" style="1" customWidth="1"/>
    <col min="14576" max="14576" width="3.453125" style="1" customWidth="1"/>
    <col min="14577" max="14577" width="14.453125" style="1" customWidth="1"/>
    <col min="14578" max="14578" width="3.453125" style="1" customWidth="1"/>
    <col min="14579" max="14579" width="24.54296875" style="1" bestFit="1" customWidth="1"/>
    <col min="14580" max="14580" width="2.453125" style="1" customWidth="1"/>
    <col min="14581" max="14581" width="8.54296875" style="1" customWidth="1"/>
    <col min="14582" max="14582" width="19" style="1" customWidth="1"/>
    <col min="14583" max="14583" width="11.54296875" style="1" bestFit="1" customWidth="1"/>
    <col min="14584" max="14824" width="6.453125" style="1"/>
    <col min="14825" max="14825" width="6" style="1" customWidth="1"/>
    <col min="14826" max="14826" width="2.54296875" style="1" customWidth="1"/>
    <col min="14827" max="14827" width="52.1796875" style="1" customWidth="1"/>
    <col min="14828" max="14828" width="4.54296875" style="1" customWidth="1"/>
    <col min="14829" max="14829" width="14.1796875" style="1" customWidth="1"/>
    <col min="14830" max="14830" width="3.453125" style="1" customWidth="1"/>
    <col min="14831" max="14831" width="14.453125" style="1" customWidth="1"/>
    <col min="14832" max="14832" width="3.453125" style="1" customWidth="1"/>
    <col min="14833" max="14833" width="14.453125" style="1" customWidth="1"/>
    <col min="14834" max="14834" width="3.453125" style="1" customWidth="1"/>
    <col min="14835" max="14835" width="24.54296875" style="1" bestFit="1" customWidth="1"/>
    <col min="14836" max="14836" width="2.453125" style="1" customWidth="1"/>
    <col min="14837" max="14837" width="8.54296875" style="1" customWidth="1"/>
    <col min="14838" max="14838" width="19" style="1" customWidth="1"/>
    <col min="14839" max="14839" width="11.54296875" style="1" bestFit="1" customWidth="1"/>
    <col min="14840" max="15080" width="6.453125" style="1"/>
    <col min="15081" max="15081" width="6" style="1" customWidth="1"/>
    <col min="15082" max="15082" width="2.54296875" style="1" customWidth="1"/>
    <col min="15083" max="15083" width="52.1796875" style="1" customWidth="1"/>
    <col min="15084" max="15084" width="4.54296875" style="1" customWidth="1"/>
    <col min="15085" max="15085" width="14.1796875" style="1" customWidth="1"/>
    <col min="15086" max="15086" width="3.453125" style="1" customWidth="1"/>
    <col min="15087" max="15087" width="14.453125" style="1" customWidth="1"/>
    <col min="15088" max="15088" width="3.453125" style="1" customWidth="1"/>
    <col min="15089" max="15089" width="14.453125" style="1" customWidth="1"/>
    <col min="15090" max="15090" width="3.453125" style="1" customWidth="1"/>
    <col min="15091" max="15091" width="24.54296875" style="1" bestFit="1" customWidth="1"/>
    <col min="15092" max="15092" width="2.453125" style="1" customWidth="1"/>
    <col min="15093" max="15093" width="8.54296875" style="1" customWidth="1"/>
    <col min="15094" max="15094" width="19" style="1" customWidth="1"/>
    <col min="15095" max="15095" width="11.54296875" style="1" bestFit="1" customWidth="1"/>
    <col min="15096" max="15336" width="6.453125" style="1"/>
    <col min="15337" max="15337" width="6" style="1" customWidth="1"/>
    <col min="15338" max="15338" width="2.54296875" style="1" customWidth="1"/>
    <col min="15339" max="15339" width="52.1796875" style="1" customWidth="1"/>
    <col min="15340" max="15340" width="4.54296875" style="1" customWidth="1"/>
    <col min="15341" max="15341" width="14.1796875" style="1" customWidth="1"/>
    <col min="15342" max="15342" width="3.453125" style="1" customWidth="1"/>
    <col min="15343" max="15343" width="14.453125" style="1" customWidth="1"/>
    <col min="15344" max="15344" width="3.453125" style="1" customWidth="1"/>
    <col min="15345" max="15345" width="14.453125" style="1" customWidth="1"/>
    <col min="15346" max="15346" width="3.453125" style="1" customWidth="1"/>
    <col min="15347" max="15347" width="24.54296875" style="1" bestFit="1" customWidth="1"/>
    <col min="15348" max="15348" width="2.453125" style="1" customWidth="1"/>
    <col min="15349" max="15349" width="8.54296875" style="1" customWidth="1"/>
    <col min="15350" max="15350" width="19" style="1" customWidth="1"/>
    <col min="15351" max="15351" width="11.54296875" style="1" bestFit="1" customWidth="1"/>
    <col min="15352" max="15592" width="6.453125" style="1"/>
    <col min="15593" max="15593" width="6" style="1" customWidth="1"/>
    <col min="15594" max="15594" width="2.54296875" style="1" customWidth="1"/>
    <col min="15595" max="15595" width="52.1796875" style="1" customWidth="1"/>
    <col min="15596" max="15596" width="4.54296875" style="1" customWidth="1"/>
    <col min="15597" max="15597" width="14.1796875" style="1" customWidth="1"/>
    <col min="15598" max="15598" width="3.453125" style="1" customWidth="1"/>
    <col min="15599" max="15599" width="14.453125" style="1" customWidth="1"/>
    <col min="15600" max="15600" width="3.453125" style="1" customWidth="1"/>
    <col min="15601" max="15601" width="14.453125" style="1" customWidth="1"/>
    <col min="15602" max="15602" width="3.453125" style="1" customWidth="1"/>
    <col min="15603" max="15603" width="24.54296875" style="1" bestFit="1" customWidth="1"/>
    <col min="15604" max="15604" width="2.453125" style="1" customWidth="1"/>
    <col min="15605" max="15605" width="8.54296875" style="1" customWidth="1"/>
    <col min="15606" max="15606" width="19" style="1" customWidth="1"/>
    <col min="15607" max="15607" width="11.54296875" style="1" bestFit="1" customWidth="1"/>
    <col min="15608" max="15848" width="6.453125" style="1"/>
    <col min="15849" max="15849" width="6" style="1" customWidth="1"/>
    <col min="15850" max="15850" width="2.54296875" style="1" customWidth="1"/>
    <col min="15851" max="15851" width="52.1796875" style="1" customWidth="1"/>
    <col min="15852" max="15852" width="4.54296875" style="1" customWidth="1"/>
    <col min="15853" max="15853" width="14.1796875" style="1" customWidth="1"/>
    <col min="15854" max="15854" width="3.453125" style="1" customWidth="1"/>
    <col min="15855" max="15855" width="14.453125" style="1" customWidth="1"/>
    <col min="15856" max="15856" width="3.453125" style="1" customWidth="1"/>
    <col min="15857" max="15857" width="14.453125" style="1" customWidth="1"/>
    <col min="15858" max="15858" width="3.453125" style="1" customWidth="1"/>
    <col min="15859" max="15859" width="24.54296875" style="1" bestFit="1" customWidth="1"/>
    <col min="15860" max="15860" width="2.453125" style="1" customWidth="1"/>
    <col min="15861" max="15861" width="8.54296875" style="1" customWidth="1"/>
    <col min="15862" max="15862" width="19" style="1" customWidth="1"/>
    <col min="15863" max="15863" width="11.54296875" style="1" bestFit="1" customWidth="1"/>
    <col min="15864" max="16104" width="6.453125" style="1"/>
    <col min="16105" max="16105" width="6" style="1" customWidth="1"/>
    <col min="16106" max="16106" width="2.54296875" style="1" customWidth="1"/>
    <col min="16107" max="16107" width="52.1796875" style="1" customWidth="1"/>
    <col min="16108" max="16108" width="4.54296875" style="1" customWidth="1"/>
    <col min="16109" max="16109" width="14.1796875" style="1" customWidth="1"/>
    <col min="16110" max="16110" width="3.453125" style="1" customWidth="1"/>
    <col min="16111" max="16111" width="14.453125" style="1" customWidth="1"/>
    <col min="16112" max="16112" width="3.453125" style="1" customWidth="1"/>
    <col min="16113" max="16113" width="14.453125" style="1" customWidth="1"/>
    <col min="16114" max="16114" width="3.453125" style="1" customWidth="1"/>
    <col min="16115" max="16115" width="24.54296875" style="1" bestFit="1" customWidth="1"/>
    <col min="16116" max="16116" width="2.453125" style="1" customWidth="1"/>
    <col min="16117" max="16117" width="8.54296875" style="1" customWidth="1"/>
    <col min="16118" max="16118" width="19" style="1" customWidth="1"/>
    <col min="16119" max="16119" width="11.54296875" style="1" bestFit="1" customWidth="1"/>
    <col min="16120" max="16384" width="6.453125" style="1"/>
  </cols>
  <sheetData>
    <row r="1" spans="1:28" x14ac:dyDescent="0.3">
      <c r="P1" s="2" t="s">
        <v>133</v>
      </c>
    </row>
    <row r="2" spans="1:28" x14ac:dyDescent="0.3">
      <c r="P2" s="2" t="s">
        <v>134</v>
      </c>
    </row>
    <row r="3" spans="1:28" x14ac:dyDescent="0.3">
      <c r="P3" s="2" t="s">
        <v>135</v>
      </c>
    </row>
    <row r="4" spans="1:28" x14ac:dyDescent="0.3">
      <c r="P4" s="2" t="s">
        <v>136</v>
      </c>
    </row>
    <row r="5" spans="1:28" x14ac:dyDescent="0.3">
      <c r="P5" s="2" t="s">
        <v>138</v>
      </c>
    </row>
    <row r="6" spans="1:28" x14ac:dyDescent="0.3">
      <c r="X6" s="1" t="s">
        <v>137</v>
      </c>
    </row>
    <row r="8" spans="1:28" x14ac:dyDescent="0.3">
      <c r="A8" s="48" t="s">
        <v>139</v>
      </c>
      <c r="B8" s="48"/>
      <c r="C8" s="48"/>
      <c r="D8" s="48"/>
      <c r="E8" s="48"/>
      <c r="F8" s="48"/>
      <c r="G8" s="48"/>
      <c r="H8" s="48"/>
      <c r="I8" s="48"/>
      <c r="J8" s="48"/>
      <c r="K8" s="48"/>
      <c r="L8" s="48"/>
      <c r="M8" s="48"/>
      <c r="N8" s="48"/>
      <c r="O8" s="48"/>
      <c r="P8" s="48"/>
      <c r="Q8" s="48"/>
      <c r="R8" s="48"/>
      <c r="S8" s="48"/>
      <c r="T8" s="48"/>
      <c r="U8" s="48"/>
      <c r="V8" s="48"/>
      <c r="W8" s="48"/>
      <c r="X8" s="48"/>
      <c r="Y8" s="48"/>
      <c r="Z8" s="48"/>
      <c r="AA8" s="48"/>
      <c r="AB8" s="48"/>
    </row>
    <row r="9" spans="1:28" x14ac:dyDescent="0.3">
      <c r="A9" s="48" t="s">
        <v>0</v>
      </c>
      <c r="B9" s="48"/>
      <c r="C9" s="48"/>
      <c r="D9" s="48"/>
      <c r="E9" s="48"/>
      <c r="F9" s="48"/>
      <c r="G9" s="48"/>
      <c r="H9" s="48"/>
      <c r="I9" s="48"/>
      <c r="J9" s="48"/>
      <c r="K9" s="48"/>
      <c r="L9" s="48"/>
      <c r="M9" s="48"/>
      <c r="N9" s="48"/>
      <c r="O9" s="48"/>
      <c r="P9" s="48"/>
      <c r="Q9" s="48"/>
      <c r="R9" s="48"/>
      <c r="S9" s="48"/>
      <c r="T9" s="48"/>
      <c r="U9" s="48"/>
      <c r="V9" s="48"/>
      <c r="W9" s="48"/>
      <c r="X9" s="48"/>
      <c r="Y9" s="48"/>
      <c r="Z9" s="48"/>
      <c r="AA9" s="48"/>
      <c r="AB9" s="48"/>
    </row>
    <row r="10" spans="1:28" x14ac:dyDescent="0.3">
      <c r="A10" s="48" t="s">
        <v>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row>
    <row r="11" spans="1:28" x14ac:dyDescent="0.3">
      <c r="A11" s="48" t="s">
        <v>2</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row>
    <row r="12" spans="1:28" x14ac:dyDescent="0.3">
      <c r="A12" s="48" t="s">
        <v>3</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row>
    <row r="13" spans="1:28" x14ac:dyDescent="0.3">
      <c r="A13" s="48" t="s">
        <v>140</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row>
    <row r="14" spans="1:28" x14ac:dyDescent="0.3">
      <c r="A14" s="2"/>
      <c r="B14" s="2"/>
      <c r="C14" s="2"/>
      <c r="D14" s="2"/>
      <c r="E14" s="2"/>
      <c r="F14" s="2"/>
      <c r="G14" s="2"/>
      <c r="H14" s="2"/>
      <c r="I14" s="2"/>
      <c r="J14" s="2"/>
      <c r="K14" s="2"/>
      <c r="L14" s="2"/>
      <c r="M14" s="2"/>
      <c r="N14" s="2"/>
      <c r="O14" s="2"/>
      <c r="P14" s="2"/>
      <c r="Q14" s="2"/>
      <c r="R14" s="2"/>
      <c r="S14" s="2"/>
      <c r="T14" s="2"/>
      <c r="V14" s="2"/>
      <c r="W14" s="2"/>
      <c r="X14" s="2"/>
      <c r="Y14" s="2"/>
    </row>
    <row r="15" spans="1:28" x14ac:dyDescent="0.3">
      <c r="B15" s="4" t="s">
        <v>4</v>
      </c>
      <c r="D15" s="5" t="str">
        <f>"("&amp;CHAR(65)&amp;")"</f>
        <v>(A)</v>
      </c>
      <c r="E15" s="3"/>
      <c r="F15" s="5" t="str">
        <f>"("&amp;CHAR(CODE(MID(D15,2,1))+1)&amp;")"</f>
        <v>(B)</v>
      </c>
      <c r="G15" s="3"/>
      <c r="H15" s="5" t="str">
        <f t="shared" ref="H15" si="0">"("&amp;CHAR(CODE(MID(F15,2,1))+1)&amp;")"</f>
        <v>(C)</v>
      </c>
      <c r="I15" s="3"/>
      <c r="J15" s="5" t="str">
        <f t="shared" ref="J15" si="1">"("&amp;CHAR(CODE(MID(H15,2,1))+1)&amp;")"</f>
        <v>(D)</v>
      </c>
      <c r="K15" s="3"/>
      <c r="L15" s="5" t="str">
        <f t="shared" ref="L15" si="2">"("&amp;CHAR(CODE(MID(J15,2,1))+1)&amp;")"</f>
        <v>(E)</v>
      </c>
      <c r="M15" s="3"/>
      <c r="N15" s="5" t="str">
        <f>"("&amp;CHAR(CODE(MID(L15,2,1))+1)&amp;")"</f>
        <v>(F)</v>
      </c>
      <c r="O15" s="3"/>
      <c r="P15" s="5" t="str">
        <f>"("&amp;CHAR(CODE(MID(N15,2,1))+1)&amp;")"</f>
        <v>(G)</v>
      </c>
      <c r="Q15" s="3"/>
      <c r="R15" s="5" t="str">
        <f>"("&amp;CHAR(CODE(MID(P15,2,1))+1)&amp;")"</f>
        <v>(H)</v>
      </c>
      <c r="S15" s="3"/>
      <c r="T15" s="5" t="str">
        <f>"("&amp;CHAR(CODE(MID(R15,2,1))+1)&amp;")"</f>
        <v>(I)</v>
      </c>
      <c r="U15" s="3"/>
      <c r="V15" s="5" t="str">
        <f>"("&amp;CHAR(CODE(MID(T15,2,1))+1)&amp;")"</f>
        <v>(J)</v>
      </c>
      <c r="W15" s="3"/>
      <c r="X15" s="5" t="s">
        <v>5</v>
      </c>
      <c r="Y15" s="3"/>
      <c r="Z15" s="3" t="s">
        <v>6</v>
      </c>
      <c r="AA15" s="3"/>
      <c r="AB15" s="3" t="s">
        <v>7</v>
      </c>
    </row>
    <row r="16" spans="1:28" x14ac:dyDescent="0.3">
      <c r="C16" s="3"/>
      <c r="D16" s="3"/>
      <c r="F16" s="45" t="s">
        <v>8</v>
      </c>
      <c r="G16" s="46"/>
      <c r="H16" s="46"/>
      <c r="I16" s="46"/>
      <c r="J16" s="46"/>
      <c r="K16" s="46"/>
      <c r="L16" s="47"/>
      <c r="N16" s="45" t="s">
        <v>9</v>
      </c>
      <c r="O16" s="46"/>
      <c r="P16" s="46"/>
      <c r="Q16" s="46"/>
      <c r="R16" s="46"/>
      <c r="S16" s="46"/>
      <c r="T16" s="46"/>
      <c r="U16" s="46"/>
      <c r="V16" s="47"/>
      <c r="X16" s="6"/>
      <c r="Y16" s="6"/>
      <c r="Z16" s="6"/>
    </row>
    <row r="17" spans="1:28" s="12" customFormat="1" ht="63.75" customHeight="1" x14ac:dyDescent="0.3">
      <c r="A17" s="7" t="s">
        <v>10</v>
      </c>
      <c r="B17" s="8" t="s">
        <v>11</v>
      </c>
      <c r="C17" s="9"/>
      <c r="D17" s="10" t="s">
        <v>12</v>
      </c>
      <c r="E17" s="9"/>
      <c r="F17" s="10" t="s">
        <v>13</v>
      </c>
      <c r="G17" s="9"/>
      <c r="H17" s="10" t="s">
        <v>14</v>
      </c>
      <c r="I17" s="9"/>
      <c r="J17" s="10" t="s">
        <v>15</v>
      </c>
      <c r="K17" s="9"/>
      <c r="L17" s="10" t="s">
        <v>16</v>
      </c>
      <c r="M17" s="9"/>
      <c r="N17" s="10" t="s">
        <v>17</v>
      </c>
      <c r="O17" s="9"/>
      <c r="P17" s="10" t="s">
        <v>18</v>
      </c>
      <c r="Q17" s="9"/>
      <c r="R17" s="10" t="s">
        <v>19</v>
      </c>
      <c r="S17" s="9"/>
      <c r="T17" s="10" t="s">
        <v>20</v>
      </c>
      <c r="U17" s="9"/>
      <c r="V17" s="10" t="s">
        <v>21</v>
      </c>
      <c r="W17" s="9"/>
      <c r="X17" s="10" t="s">
        <v>22</v>
      </c>
      <c r="Y17" s="9"/>
      <c r="Z17" s="11" t="s">
        <v>23</v>
      </c>
      <c r="AA17" s="9"/>
      <c r="AB17" s="10" t="s">
        <v>24</v>
      </c>
    </row>
    <row r="18" spans="1:28" s="12" customFormat="1" x14ac:dyDescent="0.3">
      <c r="A18" s="13"/>
      <c r="B18" s="14"/>
      <c r="C18" s="9"/>
      <c r="D18" s="15"/>
      <c r="E18" s="9"/>
      <c r="F18" s="15"/>
      <c r="G18" s="9"/>
      <c r="H18" s="15"/>
      <c r="I18" s="9"/>
      <c r="J18" s="15"/>
      <c r="K18" s="9"/>
      <c r="L18" s="15"/>
      <c r="M18" s="9"/>
      <c r="N18" s="15"/>
      <c r="O18" s="9"/>
      <c r="P18" s="15"/>
      <c r="Q18" s="9"/>
      <c r="R18" s="15"/>
      <c r="S18" s="9"/>
      <c r="T18" s="15"/>
      <c r="U18" s="9"/>
      <c r="V18" s="15"/>
      <c r="W18" s="9"/>
      <c r="X18" s="15"/>
      <c r="Y18" s="9"/>
      <c r="Z18" s="9"/>
      <c r="AA18" s="9"/>
      <c r="AB18" s="16"/>
    </row>
    <row r="19" spans="1:28" x14ac:dyDescent="0.3">
      <c r="A19" s="6">
        <v>1</v>
      </c>
      <c r="B19" s="17" t="s">
        <v>25</v>
      </c>
      <c r="C19" s="18"/>
      <c r="D19" s="19"/>
      <c r="E19" s="18"/>
      <c r="F19" s="20"/>
      <c r="G19" s="18"/>
      <c r="H19" s="20"/>
      <c r="I19" s="18"/>
      <c r="J19" s="20"/>
      <c r="K19" s="18"/>
      <c r="L19" s="20"/>
      <c r="M19" s="18"/>
      <c r="N19" s="18"/>
      <c r="O19" s="18"/>
      <c r="P19" s="18"/>
      <c r="Q19" s="18"/>
      <c r="R19" s="18"/>
      <c r="S19" s="18"/>
      <c r="T19" s="18"/>
      <c r="U19" s="18"/>
      <c r="V19" s="18"/>
      <c r="W19" s="18"/>
      <c r="X19" s="18"/>
      <c r="Y19" s="18"/>
      <c r="AA19" s="18"/>
    </row>
    <row r="20" spans="1:28" x14ac:dyDescent="0.3">
      <c r="A20" s="21" t="s">
        <v>26</v>
      </c>
      <c r="B20" s="22" t="s">
        <v>27</v>
      </c>
      <c r="D20" s="23">
        <v>436698</v>
      </c>
      <c r="F20" s="23"/>
      <c r="H20" s="23"/>
      <c r="J20" s="23">
        <f>+D20</f>
        <v>436698</v>
      </c>
      <c r="L20" s="23"/>
      <c r="N20" s="23"/>
      <c r="P20" s="23"/>
      <c r="R20" s="23"/>
      <c r="T20" s="23"/>
      <c r="V20" s="23"/>
      <c r="X20" s="23"/>
      <c r="Z20" s="24">
        <f>SUM(F20:X20)</f>
        <v>436698</v>
      </c>
      <c r="AB20" s="25"/>
    </row>
    <row r="21" spans="1:28" x14ac:dyDescent="0.3">
      <c r="A21" s="21" t="s">
        <v>28</v>
      </c>
      <c r="B21" s="22" t="s">
        <v>29</v>
      </c>
      <c r="D21" s="23">
        <v>11500</v>
      </c>
      <c r="F21" s="23"/>
      <c r="H21" s="23"/>
      <c r="J21" s="23">
        <f>+D21</f>
        <v>11500</v>
      </c>
      <c r="L21" s="23"/>
      <c r="N21" s="23"/>
      <c r="P21" s="23"/>
      <c r="R21" s="23"/>
      <c r="T21" s="23"/>
      <c r="V21" s="23"/>
      <c r="X21" s="23"/>
      <c r="Z21" s="24">
        <f t="shared" ref="Z21:Z26" si="3">SUM(F21:X21)</f>
        <v>11500</v>
      </c>
      <c r="AB21" s="25"/>
    </row>
    <row r="22" spans="1:28" x14ac:dyDescent="0.3">
      <c r="A22" s="21" t="s">
        <v>30</v>
      </c>
      <c r="B22" s="22" t="s">
        <v>31</v>
      </c>
      <c r="D22" s="23">
        <v>484340</v>
      </c>
      <c r="F22" s="23"/>
      <c r="H22" s="23"/>
      <c r="J22" s="23">
        <f>+D22</f>
        <v>484340</v>
      </c>
      <c r="L22" s="23"/>
      <c r="N22" s="23"/>
      <c r="P22" s="23"/>
      <c r="R22" s="23"/>
      <c r="T22" s="23"/>
      <c r="V22" s="23"/>
      <c r="X22" s="23"/>
      <c r="Z22" s="24">
        <f t="shared" si="3"/>
        <v>484340</v>
      </c>
      <c r="AB22" s="25"/>
    </row>
    <row r="23" spans="1:28" x14ac:dyDescent="0.3">
      <c r="A23" s="21" t="s">
        <v>32</v>
      </c>
      <c r="B23" s="22" t="s">
        <v>33</v>
      </c>
      <c r="D23" s="23">
        <v>59915</v>
      </c>
      <c r="F23" s="23"/>
      <c r="H23" s="23">
        <f>D23</f>
        <v>59915</v>
      </c>
      <c r="J23" s="23"/>
      <c r="L23" s="23"/>
      <c r="N23" s="23"/>
      <c r="P23" s="23"/>
      <c r="R23" s="23"/>
      <c r="T23" s="23"/>
      <c r="V23" s="23"/>
      <c r="X23" s="23"/>
      <c r="Z23" s="24">
        <f t="shared" si="3"/>
        <v>59915</v>
      </c>
      <c r="AB23" s="25"/>
    </row>
    <row r="24" spans="1:28" x14ac:dyDescent="0.3">
      <c r="A24" s="21" t="s">
        <v>34</v>
      </c>
      <c r="B24" s="22" t="s">
        <v>35</v>
      </c>
      <c r="D24" s="23">
        <v>302953</v>
      </c>
      <c r="F24" s="23"/>
      <c r="H24" s="23"/>
      <c r="J24" s="23">
        <f>D24</f>
        <v>302953</v>
      </c>
      <c r="L24" s="23"/>
      <c r="N24" s="23"/>
      <c r="P24" s="23"/>
      <c r="R24" s="23"/>
      <c r="T24" s="23"/>
      <c r="V24" s="23"/>
      <c r="X24" s="23"/>
      <c r="Z24" s="24">
        <f t="shared" si="3"/>
        <v>302953</v>
      </c>
      <c r="AB24" s="25"/>
    </row>
    <row r="25" spans="1:28" x14ac:dyDescent="0.3">
      <c r="A25" s="21" t="s">
        <v>36</v>
      </c>
      <c r="B25" s="22" t="s">
        <v>37</v>
      </c>
      <c r="D25" s="23">
        <v>200270</v>
      </c>
      <c r="F25" s="23"/>
      <c r="H25" s="23"/>
      <c r="J25" s="23"/>
      <c r="L25" s="23"/>
      <c r="N25" s="23"/>
      <c r="P25" s="23"/>
      <c r="R25" s="23"/>
      <c r="T25" s="23"/>
      <c r="V25" s="23"/>
      <c r="X25" s="23">
        <f>D25</f>
        <v>200270</v>
      </c>
      <c r="Z25" s="24">
        <f t="shared" si="3"/>
        <v>200270</v>
      </c>
      <c r="AB25" s="25"/>
    </row>
    <row r="26" spans="1:28" ht="12.75" customHeight="1" x14ac:dyDescent="0.3">
      <c r="A26" s="21" t="s">
        <v>38</v>
      </c>
      <c r="B26" s="22" t="s">
        <v>39</v>
      </c>
      <c r="D26" s="23">
        <v>15210787</v>
      </c>
      <c r="F26" s="23"/>
      <c r="H26" s="23"/>
      <c r="J26" s="23"/>
      <c r="L26" s="23"/>
      <c r="N26" s="23"/>
      <c r="P26" s="23"/>
      <c r="R26" s="23"/>
      <c r="T26" s="23"/>
      <c r="V26" s="23"/>
      <c r="X26" s="23">
        <f>D26</f>
        <v>15210787</v>
      </c>
      <c r="Z26" s="24">
        <f t="shared" si="3"/>
        <v>15210787</v>
      </c>
      <c r="AB26" s="25"/>
    </row>
    <row r="27" spans="1:28" ht="13.5" thickBot="1" x14ac:dyDescent="0.35">
      <c r="A27" s="26">
        <f>A19+2</f>
        <v>3</v>
      </c>
      <c r="B27" s="27" t="s">
        <v>40</v>
      </c>
      <c r="D27" s="28">
        <f>SUM(D20:D26)</f>
        <v>16706463</v>
      </c>
      <c r="F27" s="28">
        <f>SUM(F20:F26)</f>
        <v>0</v>
      </c>
      <c r="H27" s="28">
        <f>SUM(H20:H26)</f>
        <v>59915</v>
      </c>
      <c r="J27" s="28">
        <f>SUM(J20:J26)</f>
        <v>1235491</v>
      </c>
      <c r="L27" s="28">
        <f>SUM(L20:L26)</f>
        <v>0</v>
      </c>
      <c r="N27" s="28">
        <f>SUM(N20:N26)</f>
        <v>0</v>
      </c>
      <c r="P27" s="28">
        <f>SUM(P20:P26)</f>
        <v>0</v>
      </c>
      <c r="R27" s="28">
        <f>SUM(R20:R26)</f>
        <v>0</v>
      </c>
      <c r="T27" s="28">
        <f>SUM(T20:T26)</f>
        <v>0</v>
      </c>
      <c r="V27" s="28">
        <f>SUM(V20:V26)</f>
        <v>0</v>
      </c>
      <c r="X27" s="28">
        <f>SUM(X20:X26)</f>
        <v>15411057</v>
      </c>
      <c r="Z27" s="28">
        <f>SUM(Z20:Z26)</f>
        <v>16706463</v>
      </c>
    </row>
    <row r="28" spans="1:28" ht="13.5" thickTop="1" x14ac:dyDescent="0.3">
      <c r="A28" s="26">
        <f>A27+1</f>
        <v>4</v>
      </c>
      <c r="B28" s="1" t="s">
        <v>41</v>
      </c>
      <c r="D28" s="23">
        <v>16706463</v>
      </c>
      <c r="F28" s="3"/>
      <c r="H28" s="3"/>
      <c r="J28" s="3"/>
      <c r="L28" s="3"/>
      <c r="N28" s="3"/>
      <c r="P28" s="3"/>
      <c r="R28" s="3"/>
      <c r="T28" s="3"/>
      <c r="V28" s="3"/>
      <c r="X28" s="3"/>
    </row>
    <row r="29" spans="1:28" x14ac:dyDescent="0.3">
      <c r="A29" s="26"/>
      <c r="D29" s="29">
        <f>+D28-D27</f>
        <v>0</v>
      </c>
      <c r="F29" s="3"/>
      <c r="H29" s="3"/>
      <c r="J29" s="3"/>
      <c r="L29" s="3"/>
      <c r="N29" s="3"/>
      <c r="P29" s="3"/>
      <c r="R29" s="3"/>
      <c r="T29" s="3"/>
      <c r="V29" s="3"/>
      <c r="X29" s="3"/>
    </row>
    <row r="30" spans="1:28" x14ac:dyDescent="0.3">
      <c r="A30" s="3">
        <f>A28+1</f>
        <v>5</v>
      </c>
      <c r="B30" s="17" t="s">
        <v>42</v>
      </c>
      <c r="D30" s="29"/>
      <c r="F30" s="3"/>
      <c r="H30" s="3"/>
      <c r="J30" s="3"/>
      <c r="L30" s="3"/>
      <c r="N30" s="3"/>
      <c r="P30" s="3"/>
      <c r="R30" s="3"/>
      <c r="T30" s="3"/>
      <c r="V30" s="3"/>
      <c r="X30" s="3"/>
    </row>
    <row r="31" spans="1:28" x14ac:dyDescent="0.3">
      <c r="A31" s="30" t="s">
        <v>43</v>
      </c>
      <c r="B31" s="31"/>
      <c r="D31" s="29"/>
      <c r="F31" s="3"/>
      <c r="H31" s="3"/>
      <c r="J31" s="3"/>
      <c r="L31" s="3"/>
      <c r="N31" s="3"/>
      <c r="P31" s="3"/>
      <c r="R31" s="3"/>
      <c r="T31" s="3"/>
      <c r="V31" s="3"/>
      <c r="X31" s="3"/>
    </row>
    <row r="32" spans="1:28" x14ac:dyDescent="0.3">
      <c r="A32" s="21" t="s">
        <v>44</v>
      </c>
      <c r="B32" s="4" t="s">
        <v>45</v>
      </c>
      <c r="D32" s="23">
        <v>51325</v>
      </c>
      <c r="F32" s="23"/>
      <c r="H32" s="23"/>
      <c r="J32" s="23"/>
      <c r="L32" s="23"/>
      <c r="N32" s="23"/>
      <c r="P32" s="23"/>
      <c r="R32" s="23"/>
      <c r="T32" s="23"/>
      <c r="V32" s="23"/>
      <c r="X32" s="23">
        <f>D32</f>
        <v>51325</v>
      </c>
      <c r="Z32" s="24">
        <f>SUM(F32:X32)</f>
        <v>51325</v>
      </c>
      <c r="AB32" s="25"/>
    </row>
    <row r="33" spans="1:28" x14ac:dyDescent="0.3">
      <c r="A33" s="21" t="s">
        <v>46</v>
      </c>
      <c r="B33" s="4" t="s">
        <v>47</v>
      </c>
      <c r="D33" s="23">
        <v>20253</v>
      </c>
      <c r="F33" s="23"/>
      <c r="H33" s="23"/>
      <c r="J33" s="23"/>
      <c r="L33" s="23"/>
      <c r="N33" s="23"/>
      <c r="P33" s="23"/>
      <c r="R33" s="23"/>
      <c r="T33" s="23"/>
      <c r="V33" s="23"/>
      <c r="X33" s="23">
        <f>+D33</f>
        <v>20253</v>
      </c>
      <c r="Z33" s="24">
        <f>SUM(F33:X33)</f>
        <v>20253</v>
      </c>
      <c r="AB33" s="25"/>
    </row>
    <row r="34" spans="1:28" ht="13.5" thickBot="1" x14ac:dyDescent="0.35">
      <c r="A34" s="26">
        <f>A30+2</f>
        <v>7</v>
      </c>
      <c r="B34" s="27" t="s">
        <v>48</v>
      </c>
      <c r="D34" s="28">
        <f>SUM(D32:D33)</f>
        <v>71578</v>
      </c>
      <c r="F34" s="28">
        <f>SUM(F32:F33)</f>
        <v>0</v>
      </c>
      <c r="H34" s="28">
        <f>SUM(H32:H33)</f>
        <v>0</v>
      </c>
      <c r="J34" s="28">
        <f>SUM(J32:J33)</f>
        <v>0</v>
      </c>
      <c r="L34" s="28">
        <f>SUM(L32:L33)</f>
        <v>0</v>
      </c>
      <c r="N34" s="28">
        <f>SUM(N32:N33)</f>
        <v>0</v>
      </c>
      <c r="P34" s="28">
        <f>SUM(P32:P33)</f>
        <v>0</v>
      </c>
      <c r="R34" s="28">
        <f>SUM(R32:R33)</f>
        <v>0</v>
      </c>
      <c r="T34" s="28">
        <f>SUM(T32:T33)</f>
        <v>0</v>
      </c>
      <c r="V34" s="28">
        <f>SUM(V32:V33)</f>
        <v>0</v>
      </c>
      <c r="X34" s="28">
        <f>SUM(X32:X33)</f>
        <v>71578</v>
      </c>
      <c r="Z34" s="28">
        <f>SUM(Z32:Z33)</f>
        <v>71578</v>
      </c>
    </row>
    <row r="35" spans="1:28" ht="13.5" thickTop="1" x14ac:dyDescent="0.3">
      <c r="A35" s="26"/>
      <c r="B35" s="27"/>
      <c r="D35" s="32"/>
      <c r="F35" s="32"/>
      <c r="H35" s="32"/>
      <c r="J35" s="32"/>
      <c r="L35" s="32"/>
      <c r="N35" s="32"/>
      <c r="P35" s="32"/>
      <c r="R35" s="32"/>
      <c r="T35" s="32"/>
      <c r="V35" s="32"/>
      <c r="X35" s="32"/>
      <c r="Z35" s="32"/>
    </row>
    <row r="36" spans="1:28" x14ac:dyDescent="0.3">
      <c r="A36" s="33" t="s">
        <v>49</v>
      </c>
      <c r="B36" s="27"/>
      <c r="D36" s="32"/>
      <c r="F36" s="32"/>
      <c r="H36" s="32"/>
      <c r="J36" s="32"/>
      <c r="L36" s="32"/>
      <c r="N36" s="32"/>
      <c r="P36" s="32"/>
      <c r="R36" s="32"/>
      <c r="T36" s="32"/>
      <c r="V36" s="32"/>
      <c r="X36" s="32"/>
      <c r="Z36" s="32"/>
    </row>
    <row r="37" spans="1:28" x14ac:dyDescent="0.3">
      <c r="A37" s="21" t="s">
        <v>50</v>
      </c>
      <c r="B37" s="4"/>
      <c r="D37" s="23"/>
      <c r="F37" s="23"/>
      <c r="H37" s="23"/>
      <c r="J37" s="23"/>
      <c r="L37" s="23"/>
      <c r="N37" s="23"/>
      <c r="P37" s="23"/>
      <c r="R37" s="23"/>
      <c r="T37" s="23"/>
      <c r="V37" s="23"/>
      <c r="X37" s="23"/>
      <c r="Z37" s="24">
        <f>SUM(F37:X37)</f>
        <v>0</v>
      </c>
      <c r="AB37" s="25"/>
    </row>
    <row r="38" spans="1:28" x14ac:dyDescent="0.3">
      <c r="A38" s="21" t="s">
        <v>51</v>
      </c>
      <c r="B38" s="4"/>
      <c r="D38" s="23"/>
      <c r="F38" s="23"/>
      <c r="H38" s="23"/>
      <c r="J38" s="23"/>
      <c r="L38" s="23"/>
      <c r="N38" s="23"/>
      <c r="P38" s="23"/>
      <c r="R38" s="23"/>
      <c r="T38" s="23"/>
      <c r="V38" s="23"/>
      <c r="X38" s="23"/>
      <c r="Z38" s="24">
        <f>SUM(F38:X38)</f>
        <v>0</v>
      </c>
      <c r="AB38" s="25"/>
    </row>
    <row r="39" spans="1:28" ht="13.5" thickBot="1" x14ac:dyDescent="0.35">
      <c r="A39" s="26">
        <v>9</v>
      </c>
      <c r="B39" s="27" t="s">
        <v>52</v>
      </c>
      <c r="D39" s="28">
        <f>SUM(D37:D38)</f>
        <v>0</v>
      </c>
      <c r="F39" s="28">
        <f>SUM(F37:F38)</f>
        <v>0</v>
      </c>
      <c r="H39" s="28">
        <f>SUM(H37:H38)</f>
        <v>0</v>
      </c>
      <c r="J39" s="28">
        <f>SUM(J37:J38)</f>
        <v>0</v>
      </c>
      <c r="L39" s="28">
        <f>SUM(L37:L38)</f>
        <v>0</v>
      </c>
      <c r="N39" s="28">
        <f>SUM(N37:N38)</f>
        <v>0</v>
      </c>
      <c r="P39" s="28">
        <f>SUM(P37:P38)</f>
        <v>0</v>
      </c>
      <c r="R39" s="28">
        <f>SUM(R37:R38)</f>
        <v>0</v>
      </c>
      <c r="T39" s="28">
        <f>SUM(T37:T38)</f>
        <v>0</v>
      </c>
      <c r="V39" s="28">
        <f>SUM(V37:V38)</f>
        <v>0</v>
      </c>
      <c r="X39" s="28">
        <f>SUM(X37:X38)</f>
        <v>0</v>
      </c>
      <c r="Z39" s="28">
        <f>SUM(Z37:Z38)</f>
        <v>0</v>
      </c>
    </row>
    <row r="40" spans="1:28" ht="13.5" thickTop="1" x14ac:dyDescent="0.3">
      <c r="A40" s="26"/>
      <c r="B40" s="27"/>
      <c r="D40" s="32"/>
      <c r="F40" s="32"/>
      <c r="H40" s="32"/>
      <c r="J40" s="32"/>
      <c r="L40" s="32"/>
      <c r="N40" s="32"/>
      <c r="P40" s="32"/>
      <c r="R40" s="32"/>
      <c r="T40" s="32"/>
      <c r="V40" s="32"/>
      <c r="X40" s="32"/>
      <c r="Z40" s="32"/>
    </row>
    <row r="41" spans="1:28" x14ac:dyDescent="0.3">
      <c r="A41" s="33" t="s">
        <v>53</v>
      </c>
      <c r="B41" s="27"/>
      <c r="D41" s="32"/>
      <c r="F41" s="32"/>
      <c r="H41" s="32"/>
      <c r="J41" s="32"/>
      <c r="L41" s="32"/>
      <c r="N41" s="32"/>
      <c r="P41" s="32"/>
      <c r="R41" s="32"/>
      <c r="T41" s="32"/>
      <c r="V41" s="32"/>
      <c r="X41" s="32"/>
      <c r="Z41" s="32"/>
    </row>
    <row r="42" spans="1:28" x14ac:dyDescent="0.3">
      <c r="A42" s="21" t="s">
        <v>54</v>
      </c>
      <c r="B42" s="4" t="s">
        <v>55</v>
      </c>
      <c r="D42" s="23">
        <v>-3328153.24</v>
      </c>
      <c r="F42" s="23"/>
      <c r="H42" s="23"/>
      <c r="J42" s="23"/>
      <c r="L42" s="23"/>
      <c r="N42" s="23"/>
      <c r="P42" s="23"/>
      <c r="R42" s="23"/>
      <c r="T42" s="23"/>
      <c r="V42" s="23"/>
      <c r="X42" s="23">
        <f>D42</f>
        <v>-3328153.24</v>
      </c>
      <c r="Z42" s="24">
        <f>SUM(F42:X42)</f>
        <v>-3328153.24</v>
      </c>
      <c r="AB42" s="25"/>
    </row>
    <row r="43" spans="1:28" x14ac:dyDescent="0.3">
      <c r="A43" s="21" t="s">
        <v>56</v>
      </c>
      <c r="B43" s="4" t="s">
        <v>57</v>
      </c>
      <c r="D43" s="23">
        <v>8577705.7699999996</v>
      </c>
      <c r="F43" s="23"/>
      <c r="H43" s="23"/>
      <c r="J43" s="23"/>
      <c r="L43" s="23"/>
      <c r="N43" s="23"/>
      <c r="P43" s="23"/>
      <c r="R43" s="23"/>
      <c r="T43" s="23"/>
      <c r="V43" s="23"/>
      <c r="X43" s="23">
        <f t="shared" ref="X43:X45" si="4">D43</f>
        <v>8577705.7699999996</v>
      </c>
      <c r="Z43" s="24">
        <f t="shared" ref="Z43:Z50" si="5">SUM(F43:X43)</f>
        <v>8577705.7699999996</v>
      </c>
      <c r="AB43" s="25"/>
    </row>
    <row r="44" spans="1:28" x14ac:dyDescent="0.3">
      <c r="A44" s="21" t="s">
        <v>58</v>
      </c>
      <c r="B44" s="4" t="s">
        <v>59</v>
      </c>
      <c r="D44" s="23">
        <v>185948.40000000014</v>
      </c>
      <c r="F44" s="23"/>
      <c r="H44" s="23"/>
      <c r="J44" s="23"/>
      <c r="L44" s="23"/>
      <c r="N44" s="23"/>
      <c r="P44" s="23"/>
      <c r="R44" s="23"/>
      <c r="T44" s="23"/>
      <c r="V44" s="23"/>
      <c r="X44" s="23">
        <f t="shared" si="4"/>
        <v>185948.40000000014</v>
      </c>
      <c r="Z44" s="24">
        <f t="shared" si="5"/>
        <v>185948.40000000014</v>
      </c>
      <c r="AB44" s="25"/>
    </row>
    <row r="45" spans="1:28" x14ac:dyDescent="0.3">
      <c r="A45" s="21" t="s">
        <v>60</v>
      </c>
      <c r="B45" s="4" t="s">
        <v>61</v>
      </c>
      <c r="D45" s="23">
        <v>30637798.011600003</v>
      </c>
      <c r="F45" s="23"/>
      <c r="H45" s="23"/>
      <c r="J45" s="23"/>
      <c r="L45" s="23"/>
      <c r="N45" s="23"/>
      <c r="P45" s="23"/>
      <c r="R45" s="23"/>
      <c r="T45" s="23"/>
      <c r="V45" s="23"/>
      <c r="X45" s="23">
        <f t="shared" si="4"/>
        <v>30637798.011600003</v>
      </c>
      <c r="Z45" s="24">
        <f t="shared" si="5"/>
        <v>30637798.011600003</v>
      </c>
      <c r="AB45" s="25"/>
    </row>
    <row r="46" spans="1:28" x14ac:dyDescent="0.3">
      <c r="A46" s="21" t="s">
        <v>62</v>
      </c>
      <c r="B46" s="4" t="s">
        <v>63</v>
      </c>
      <c r="D46" s="23">
        <v>3049523.04</v>
      </c>
      <c r="F46" s="23"/>
      <c r="H46" s="23"/>
      <c r="J46" s="23">
        <f t="shared" ref="J46:J48" si="6">D46</f>
        <v>3049523.04</v>
      </c>
      <c r="L46" s="23"/>
      <c r="N46" s="23"/>
      <c r="P46" s="23"/>
      <c r="R46" s="23"/>
      <c r="T46" s="23"/>
      <c r="V46" s="23"/>
      <c r="X46" s="23"/>
      <c r="Z46" s="24">
        <f t="shared" si="5"/>
        <v>3049523.04</v>
      </c>
      <c r="AB46" s="25"/>
    </row>
    <row r="47" spans="1:28" x14ac:dyDescent="0.3">
      <c r="A47" s="21" t="s">
        <v>64</v>
      </c>
      <c r="B47" s="4" t="s">
        <v>65</v>
      </c>
      <c r="D47" s="23">
        <v>3526463.73</v>
      </c>
      <c r="F47" s="23"/>
      <c r="H47" s="23"/>
      <c r="J47" s="23">
        <f t="shared" si="6"/>
        <v>3526463.73</v>
      </c>
      <c r="L47" s="23"/>
      <c r="N47" s="23"/>
      <c r="P47" s="23"/>
      <c r="R47" s="23"/>
      <c r="T47" s="23"/>
      <c r="V47" s="23"/>
      <c r="X47" s="23"/>
      <c r="Z47" s="24">
        <f t="shared" si="5"/>
        <v>3526463.73</v>
      </c>
      <c r="AB47" s="25"/>
    </row>
    <row r="48" spans="1:28" x14ac:dyDescent="0.3">
      <c r="A48" s="21" t="s">
        <v>66</v>
      </c>
      <c r="B48" s="4" t="s">
        <v>67</v>
      </c>
      <c r="D48" s="23">
        <v>854089.74000000011</v>
      </c>
      <c r="F48" s="23"/>
      <c r="H48" s="23"/>
      <c r="J48" s="23">
        <f t="shared" si="6"/>
        <v>854089.74000000011</v>
      </c>
      <c r="L48" s="23"/>
      <c r="N48" s="23"/>
      <c r="P48" s="23"/>
      <c r="R48" s="23"/>
      <c r="T48" s="23"/>
      <c r="V48" s="23"/>
      <c r="X48" s="23"/>
      <c r="Z48" s="24">
        <f t="shared" si="5"/>
        <v>854089.74000000011</v>
      </c>
      <c r="AB48" s="25"/>
    </row>
    <row r="49" spans="1:29" x14ac:dyDescent="0.3">
      <c r="A49" s="21" t="s">
        <v>68</v>
      </c>
      <c r="B49" s="4" t="s">
        <v>69</v>
      </c>
      <c r="D49" s="23">
        <v>610940</v>
      </c>
      <c r="F49" s="23"/>
      <c r="H49" s="23"/>
      <c r="J49" s="23">
        <f>D49</f>
        <v>610940</v>
      </c>
      <c r="L49" s="23"/>
      <c r="N49" s="23"/>
      <c r="P49" s="23"/>
      <c r="R49" s="23"/>
      <c r="T49" s="23"/>
      <c r="V49" s="23"/>
      <c r="X49" s="23"/>
      <c r="Z49" s="24">
        <f t="shared" si="5"/>
        <v>610940</v>
      </c>
      <c r="AB49" s="25"/>
    </row>
    <row r="50" spans="1:29" x14ac:dyDescent="0.3">
      <c r="A50" s="21" t="s">
        <v>70</v>
      </c>
      <c r="B50" s="4"/>
      <c r="D50" s="23"/>
      <c r="F50" s="23"/>
      <c r="H50" s="23"/>
      <c r="J50" s="23"/>
      <c r="L50" s="23"/>
      <c r="N50" s="23"/>
      <c r="P50" s="23"/>
      <c r="R50" s="23"/>
      <c r="T50" s="23"/>
      <c r="V50" s="23"/>
      <c r="X50" s="23"/>
      <c r="Z50" s="24">
        <f t="shared" si="5"/>
        <v>0</v>
      </c>
      <c r="AB50" s="25"/>
    </row>
    <row r="51" spans="1:29" ht="13.5" thickBot="1" x14ac:dyDescent="0.35">
      <c r="A51" s="26">
        <v>11</v>
      </c>
      <c r="B51" s="27" t="s">
        <v>71</v>
      </c>
      <c r="D51" s="28">
        <f>SUM(D42:D50)</f>
        <v>44114315.4516</v>
      </c>
      <c r="F51" s="28">
        <f>SUM(F42:F50)</f>
        <v>0</v>
      </c>
      <c r="H51" s="28">
        <f>SUM(H42:H50)</f>
        <v>0</v>
      </c>
      <c r="J51" s="28">
        <f>SUM(J42:J50)</f>
        <v>8041016.5099999998</v>
      </c>
      <c r="L51" s="28">
        <f>SUM(L42:L50)</f>
        <v>0</v>
      </c>
      <c r="N51" s="28">
        <f>SUM(N42:N50)</f>
        <v>0</v>
      </c>
      <c r="P51" s="28">
        <f>SUM(P42:P50)</f>
        <v>0</v>
      </c>
      <c r="R51" s="28">
        <f>SUM(R42:R50)</f>
        <v>0</v>
      </c>
      <c r="T51" s="28">
        <f>SUM(T42:T50)</f>
        <v>0</v>
      </c>
      <c r="V51" s="28">
        <f>SUM(V42:V50)</f>
        <v>0</v>
      </c>
      <c r="X51" s="28">
        <f>SUM(X42:X50)</f>
        <v>36073298.941600002</v>
      </c>
      <c r="Z51" s="28">
        <f>SUM(Z42:Z50)</f>
        <v>44114315.4516</v>
      </c>
    </row>
    <row r="52" spans="1:29" ht="13.5" thickTop="1" x14ac:dyDescent="0.3">
      <c r="A52" s="26"/>
      <c r="B52" s="27"/>
      <c r="D52" s="32"/>
      <c r="F52" s="32"/>
      <c r="H52" s="32"/>
      <c r="J52" s="32"/>
      <c r="L52" s="32"/>
      <c r="N52" s="32"/>
      <c r="P52" s="32"/>
      <c r="R52" s="32"/>
      <c r="T52" s="32"/>
      <c r="V52" s="32"/>
      <c r="X52" s="32"/>
      <c r="Z52" s="32"/>
    </row>
    <row r="53" spans="1:29" ht="12.65" customHeight="1" thickBot="1" x14ac:dyDescent="0.35">
      <c r="A53" s="26">
        <v>12</v>
      </c>
      <c r="B53" s="27" t="s">
        <v>72</v>
      </c>
      <c r="D53" s="34">
        <f>D51+D39+D34</f>
        <v>44185893.4516</v>
      </c>
      <c r="F53" s="34">
        <f>F51+F39+F34</f>
        <v>0</v>
      </c>
      <c r="H53" s="34">
        <f>H51+H39+H34</f>
        <v>0</v>
      </c>
      <c r="J53" s="34">
        <f>J51+J39+J34</f>
        <v>8041016.5099999998</v>
      </c>
      <c r="L53" s="34">
        <f>L51+L39+L34</f>
        <v>0</v>
      </c>
      <c r="N53" s="34">
        <f>N51+N39+N34</f>
        <v>0</v>
      </c>
      <c r="O53" s="29"/>
      <c r="P53" s="34">
        <f>P51+P39+P34</f>
        <v>0</v>
      </c>
      <c r="Q53" s="29"/>
      <c r="R53" s="34">
        <f>R51+R39+R34</f>
        <v>0</v>
      </c>
      <c r="S53" s="29"/>
      <c r="T53" s="34">
        <f>T51+T39+T34</f>
        <v>0</v>
      </c>
      <c r="V53" s="34">
        <f>V51+V39+V34</f>
        <v>0</v>
      </c>
      <c r="X53" s="34">
        <f>X51+X39+X34</f>
        <v>36144876.941600002</v>
      </c>
      <c r="Z53" s="34">
        <f>Z51+Z39+Z34</f>
        <v>44185893.4516</v>
      </c>
      <c r="AB53" s="35"/>
      <c r="AC53" s="24"/>
    </row>
    <row r="54" spans="1:29" ht="13.5" thickTop="1" x14ac:dyDescent="0.3">
      <c r="A54" s="26">
        <v>13</v>
      </c>
      <c r="B54" s="1" t="s">
        <v>73</v>
      </c>
      <c r="D54" s="23">
        <v>44185893.4516</v>
      </c>
      <c r="F54" s="3"/>
      <c r="H54" s="3"/>
      <c r="J54" s="3"/>
      <c r="L54" s="3"/>
      <c r="N54" s="3"/>
      <c r="P54" s="3"/>
      <c r="R54" s="3"/>
      <c r="T54" s="3"/>
      <c r="V54" s="3"/>
      <c r="X54" s="3"/>
    </row>
    <row r="55" spans="1:29" x14ac:dyDescent="0.3">
      <c r="D55" s="29"/>
      <c r="F55" s="3"/>
      <c r="H55" s="3"/>
      <c r="J55" s="3"/>
      <c r="L55" s="3"/>
      <c r="N55" s="3"/>
      <c r="P55" s="3"/>
      <c r="R55" s="3"/>
      <c r="T55" s="3"/>
      <c r="V55" s="3"/>
      <c r="X55" s="3"/>
    </row>
    <row r="56" spans="1:29" x14ac:dyDescent="0.3">
      <c r="A56" s="3">
        <f>A54+1</f>
        <v>14</v>
      </c>
      <c r="B56" s="17" t="s">
        <v>74</v>
      </c>
      <c r="D56" s="29"/>
      <c r="F56" s="3"/>
      <c r="H56" s="3"/>
      <c r="J56" s="3"/>
      <c r="L56" s="3"/>
      <c r="N56" s="3"/>
      <c r="P56" s="3"/>
      <c r="R56" s="3"/>
      <c r="T56" s="3"/>
      <c r="V56" s="3"/>
      <c r="X56" s="3"/>
    </row>
    <row r="57" spans="1:29" x14ac:dyDescent="0.3">
      <c r="A57" s="30" t="s">
        <v>43</v>
      </c>
      <c r="D57" s="29"/>
      <c r="F57" s="3"/>
      <c r="H57" s="3"/>
      <c r="J57" s="3"/>
      <c r="L57" s="3"/>
      <c r="N57" s="3"/>
      <c r="P57" s="3"/>
      <c r="R57" s="3"/>
      <c r="T57" s="3"/>
      <c r="V57" s="3"/>
      <c r="X57" s="3"/>
    </row>
    <row r="58" spans="1:29" x14ac:dyDescent="0.3">
      <c r="A58" s="21" t="s">
        <v>75</v>
      </c>
      <c r="B58" s="4"/>
      <c r="D58" s="23"/>
      <c r="F58" s="23"/>
      <c r="H58" s="23"/>
      <c r="J58" s="23"/>
      <c r="L58" s="23"/>
      <c r="N58" s="23"/>
      <c r="P58" s="23"/>
      <c r="R58" s="23"/>
      <c r="T58" s="23"/>
      <c r="V58" s="23"/>
      <c r="X58" s="23"/>
      <c r="Z58" s="24">
        <f t="shared" ref="Z58:Z59" si="7">SUM(F58:X58)</f>
        <v>0</v>
      </c>
      <c r="AB58" s="25"/>
      <c r="AC58" s="24"/>
    </row>
    <row r="59" spans="1:29" x14ac:dyDescent="0.3">
      <c r="A59" s="21" t="s">
        <v>76</v>
      </c>
      <c r="B59" s="4"/>
      <c r="D59" s="23"/>
      <c r="F59" s="23"/>
      <c r="H59" s="23"/>
      <c r="J59" s="23"/>
      <c r="L59" s="23"/>
      <c r="N59" s="23"/>
      <c r="O59" s="29"/>
      <c r="P59" s="23"/>
      <c r="Q59" s="29"/>
      <c r="R59" s="23"/>
      <c r="S59" s="29"/>
      <c r="T59" s="23"/>
      <c r="V59" s="23"/>
      <c r="X59" s="23"/>
      <c r="Z59" s="24">
        <f t="shared" si="7"/>
        <v>0</v>
      </c>
      <c r="AB59" s="25"/>
      <c r="AC59" s="24"/>
    </row>
    <row r="60" spans="1:29" ht="13.5" thickBot="1" x14ac:dyDescent="0.35">
      <c r="A60" s="26">
        <v>16</v>
      </c>
      <c r="B60" s="27" t="s">
        <v>77</v>
      </c>
      <c r="D60" s="28">
        <f>SUM(D58:D59)</f>
        <v>0</v>
      </c>
      <c r="F60" s="28">
        <f>SUM(F58:F59)</f>
        <v>0</v>
      </c>
      <c r="H60" s="28">
        <f>SUM(H58:H59)</f>
        <v>0</v>
      </c>
      <c r="J60" s="28">
        <f>SUM(J58:J59)</f>
        <v>0</v>
      </c>
      <c r="L60" s="28">
        <f>SUM(L58:L59)</f>
        <v>0</v>
      </c>
      <c r="N60" s="28">
        <f>SUM(N58:N59)</f>
        <v>0</v>
      </c>
      <c r="P60" s="28">
        <f>SUM(P58:P59)</f>
        <v>0</v>
      </c>
      <c r="R60" s="28">
        <f>SUM(R58:R59)</f>
        <v>0</v>
      </c>
      <c r="S60" s="29"/>
      <c r="T60" s="28">
        <f>SUM(T58:T59)</f>
        <v>0</v>
      </c>
      <c r="V60" s="28">
        <f>SUM(V58:V59)</f>
        <v>0</v>
      </c>
      <c r="X60" s="28">
        <f>SUM(X58:X59)</f>
        <v>0</v>
      </c>
      <c r="Z60" s="28">
        <f>SUM(Z58:Z59)</f>
        <v>0</v>
      </c>
      <c r="AB60" s="35"/>
      <c r="AC60" s="24"/>
    </row>
    <row r="61" spans="1:29" ht="13.5" thickTop="1" x14ac:dyDescent="0.3">
      <c r="A61" s="26"/>
      <c r="B61" s="27"/>
      <c r="D61" s="29"/>
      <c r="F61" s="29"/>
      <c r="H61" s="29"/>
      <c r="J61" s="29"/>
      <c r="L61" s="29"/>
      <c r="N61" s="29"/>
      <c r="O61" s="29"/>
      <c r="P61" s="29"/>
      <c r="Q61" s="29"/>
      <c r="R61" s="29"/>
      <c r="S61" s="29"/>
      <c r="T61" s="29"/>
      <c r="V61" s="29"/>
      <c r="X61" s="29"/>
      <c r="Z61" s="24"/>
      <c r="AB61" s="35"/>
      <c r="AC61" s="24"/>
    </row>
    <row r="62" spans="1:29" x14ac:dyDescent="0.3">
      <c r="A62" s="33" t="s">
        <v>49</v>
      </c>
      <c r="B62" s="27"/>
      <c r="D62" s="29"/>
      <c r="F62" s="29"/>
      <c r="H62" s="29"/>
      <c r="J62" s="29"/>
      <c r="L62" s="29"/>
      <c r="N62" s="29"/>
      <c r="O62" s="29"/>
      <c r="P62" s="29"/>
      <c r="Q62" s="29"/>
      <c r="R62" s="29"/>
      <c r="S62" s="29"/>
      <c r="T62" s="29"/>
      <c r="V62" s="29"/>
      <c r="X62" s="29"/>
      <c r="Z62" s="24"/>
      <c r="AB62" s="35"/>
      <c r="AC62" s="24"/>
    </row>
    <row r="63" spans="1:29" x14ac:dyDescent="0.3">
      <c r="A63" s="21" t="s">
        <v>78</v>
      </c>
      <c r="B63" s="4" t="s">
        <v>79</v>
      </c>
      <c r="D63" s="23">
        <v>5165803</v>
      </c>
      <c r="F63" s="23"/>
      <c r="H63" s="23">
        <f>D63</f>
        <v>5165803</v>
      </c>
      <c r="J63" s="23"/>
      <c r="L63" s="23"/>
      <c r="N63" s="23"/>
      <c r="O63" s="29"/>
      <c r="P63" s="23"/>
      <c r="Q63" s="29"/>
      <c r="R63" s="23"/>
      <c r="S63" s="29"/>
      <c r="T63" s="23"/>
      <c r="V63" s="23"/>
      <c r="X63" s="23"/>
      <c r="Z63" s="24">
        <f t="shared" ref="Z63:Z64" si="8">SUM(F63:X63)</f>
        <v>5165803</v>
      </c>
      <c r="AB63" s="25"/>
      <c r="AC63" s="24"/>
    </row>
    <row r="64" spans="1:29" x14ac:dyDescent="0.3">
      <c r="A64" s="21" t="s">
        <v>80</v>
      </c>
      <c r="B64" s="4"/>
      <c r="D64" s="23"/>
      <c r="F64" s="23"/>
      <c r="H64" s="23"/>
      <c r="J64" s="23"/>
      <c r="L64" s="23"/>
      <c r="N64" s="23"/>
      <c r="O64" s="29"/>
      <c r="P64" s="23"/>
      <c r="Q64" s="29"/>
      <c r="R64" s="23"/>
      <c r="S64" s="29"/>
      <c r="T64" s="23"/>
      <c r="V64" s="23"/>
      <c r="X64" s="23"/>
      <c r="Z64" s="24">
        <f t="shared" si="8"/>
        <v>0</v>
      </c>
      <c r="AB64" s="25"/>
      <c r="AC64" s="24"/>
    </row>
    <row r="65" spans="1:29" ht="13.5" thickBot="1" x14ac:dyDescent="0.35">
      <c r="A65" s="26">
        <v>18</v>
      </c>
      <c r="B65" s="27" t="s">
        <v>81</v>
      </c>
      <c r="D65" s="28">
        <f>SUM(D63:D64)</f>
        <v>5165803</v>
      </c>
      <c r="F65" s="28">
        <f>SUM(F63:F64)</f>
        <v>0</v>
      </c>
      <c r="H65" s="28">
        <f>SUM(H63:H64)</f>
        <v>5165803</v>
      </c>
      <c r="J65" s="28">
        <f>SUM(J63:J64)</f>
        <v>0</v>
      </c>
      <c r="L65" s="28">
        <f>SUM(L63:L64)</f>
        <v>0</v>
      </c>
      <c r="N65" s="28">
        <f>SUM(N63:N64)</f>
        <v>0</v>
      </c>
      <c r="P65" s="28">
        <f>SUM(P63:P64)</f>
        <v>0</v>
      </c>
      <c r="R65" s="28">
        <f>SUM(R63:R64)</f>
        <v>0</v>
      </c>
      <c r="S65" s="29"/>
      <c r="T65" s="28">
        <f>SUM(T63:T64)</f>
        <v>0</v>
      </c>
      <c r="V65" s="28">
        <f>SUM(V63:V64)</f>
        <v>0</v>
      </c>
      <c r="X65" s="28">
        <f>SUM(X63:X64)</f>
        <v>0</v>
      </c>
      <c r="Z65" s="28">
        <f>SUM(Z63:Z64)</f>
        <v>5165803</v>
      </c>
      <c r="AB65" s="35"/>
      <c r="AC65" s="24"/>
    </row>
    <row r="66" spans="1:29" ht="13.5" thickTop="1" x14ac:dyDescent="0.3">
      <c r="A66" s="26"/>
      <c r="B66" s="27"/>
      <c r="D66" s="29"/>
      <c r="F66" s="29"/>
      <c r="H66" s="29"/>
      <c r="J66" s="29"/>
      <c r="L66" s="29"/>
      <c r="N66" s="29"/>
      <c r="O66" s="29"/>
      <c r="P66" s="29"/>
      <c r="Q66" s="29"/>
      <c r="R66" s="29"/>
      <c r="S66" s="29"/>
      <c r="T66" s="29"/>
      <c r="V66" s="29"/>
      <c r="X66" s="29"/>
      <c r="Z66" s="24"/>
      <c r="AB66" s="35"/>
      <c r="AC66" s="24"/>
    </row>
    <row r="67" spans="1:29" x14ac:dyDescent="0.3">
      <c r="A67" s="33" t="s">
        <v>82</v>
      </c>
      <c r="B67" s="27"/>
      <c r="D67" s="29"/>
      <c r="F67" s="29"/>
      <c r="H67" s="29"/>
      <c r="J67" s="29"/>
      <c r="L67" s="29"/>
      <c r="N67" s="29"/>
      <c r="O67" s="29"/>
      <c r="P67" s="29"/>
      <c r="Q67" s="29"/>
      <c r="R67" s="29"/>
      <c r="S67" s="29"/>
      <c r="T67" s="29"/>
      <c r="V67" s="29"/>
      <c r="X67" s="29"/>
      <c r="Z67" s="24"/>
      <c r="AB67" s="25"/>
      <c r="AC67" s="24"/>
    </row>
    <row r="68" spans="1:29" x14ac:dyDescent="0.3">
      <c r="A68" s="21" t="s">
        <v>83</v>
      </c>
      <c r="B68" s="4"/>
      <c r="D68" s="23"/>
      <c r="F68" s="23"/>
      <c r="H68" s="23"/>
      <c r="J68" s="23"/>
      <c r="L68" s="23"/>
      <c r="N68" s="23"/>
      <c r="O68" s="29"/>
      <c r="P68" s="23"/>
      <c r="Q68" s="29"/>
      <c r="R68" s="23"/>
      <c r="S68" s="29"/>
      <c r="T68" s="23"/>
      <c r="V68" s="23"/>
      <c r="X68" s="23"/>
      <c r="Z68" s="24">
        <f t="shared" ref="Z68:Z69" si="9">SUM(F68:X68)</f>
        <v>0</v>
      </c>
      <c r="AB68" s="25"/>
      <c r="AC68" s="24"/>
    </row>
    <row r="69" spans="1:29" x14ac:dyDescent="0.3">
      <c r="A69" s="21" t="s">
        <v>84</v>
      </c>
      <c r="B69" s="4"/>
      <c r="D69" s="23"/>
      <c r="F69" s="23"/>
      <c r="H69" s="23"/>
      <c r="J69" s="23"/>
      <c r="L69" s="23"/>
      <c r="N69" s="23"/>
      <c r="O69" s="29"/>
      <c r="P69" s="23"/>
      <c r="Q69" s="29"/>
      <c r="R69" s="23"/>
      <c r="S69" s="29"/>
      <c r="T69" s="23"/>
      <c r="V69" s="23"/>
      <c r="X69" s="23"/>
      <c r="Z69" s="24">
        <f t="shared" si="9"/>
        <v>0</v>
      </c>
      <c r="AB69" s="25"/>
      <c r="AC69" s="24"/>
    </row>
    <row r="70" spans="1:29" ht="13.5" thickBot="1" x14ac:dyDescent="0.35">
      <c r="A70" s="26">
        <v>20</v>
      </c>
      <c r="B70" s="27" t="s">
        <v>85</v>
      </c>
      <c r="D70" s="28">
        <f>SUM(D68:D69)</f>
        <v>0</v>
      </c>
      <c r="F70" s="28">
        <f>SUM(F68:F69)</f>
        <v>0</v>
      </c>
      <c r="H70" s="28">
        <f>SUM(H68:H69)</f>
        <v>0</v>
      </c>
      <c r="J70" s="28">
        <f>SUM(J68:J69)</f>
        <v>0</v>
      </c>
      <c r="L70" s="28">
        <f>SUM(L68:L69)</f>
        <v>0</v>
      </c>
      <c r="N70" s="28">
        <f>SUM(N68:N69)</f>
        <v>0</v>
      </c>
      <c r="P70" s="28">
        <f>SUM(P68:P69)</f>
        <v>0</v>
      </c>
      <c r="R70" s="28">
        <f>SUM(R68:R69)</f>
        <v>0</v>
      </c>
      <c r="S70" s="29"/>
      <c r="T70" s="28">
        <f>SUM(T68:T69)</f>
        <v>0</v>
      </c>
      <c r="V70" s="28">
        <f>SUM(V68:V69)</f>
        <v>0</v>
      </c>
      <c r="X70" s="28">
        <f>SUM(X68:X69)</f>
        <v>0</v>
      </c>
      <c r="Z70" s="28">
        <f>SUM(Z68:Z69)</f>
        <v>0</v>
      </c>
      <c r="AB70" s="25"/>
      <c r="AC70" s="24"/>
    </row>
    <row r="71" spans="1:29" ht="13.5" thickTop="1" x14ac:dyDescent="0.3">
      <c r="A71" s="26"/>
      <c r="B71" s="27"/>
      <c r="D71" s="29"/>
      <c r="F71" s="29"/>
      <c r="H71" s="29"/>
      <c r="J71" s="29"/>
      <c r="L71" s="29"/>
      <c r="N71" s="29"/>
      <c r="O71" s="29"/>
      <c r="P71" s="29"/>
      <c r="Q71" s="29"/>
      <c r="R71" s="29"/>
      <c r="S71" s="29"/>
      <c r="T71" s="29"/>
      <c r="V71" s="29"/>
      <c r="X71" s="29"/>
      <c r="Z71" s="24"/>
      <c r="AB71" s="35"/>
      <c r="AC71" s="24"/>
    </row>
    <row r="72" spans="1:29" x14ac:dyDescent="0.3">
      <c r="A72" s="33" t="s">
        <v>86</v>
      </c>
      <c r="B72" s="27"/>
      <c r="D72" s="29"/>
      <c r="F72" s="29"/>
      <c r="H72" s="29"/>
      <c r="J72" s="29"/>
      <c r="L72" s="29"/>
      <c r="N72" s="29"/>
      <c r="O72" s="29"/>
      <c r="P72" s="29"/>
      <c r="Q72" s="29"/>
      <c r="R72" s="29"/>
      <c r="S72" s="29"/>
      <c r="T72" s="29"/>
      <c r="V72" s="29"/>
      <c r="X72" s="29"/>
      <c r="Z72" s="24"/>
      <c r="AB72" s="25"/>
      <c r="AC72" s="24"/>
    </row>
    <row r="73" spans="1:29" x14ac:dyDescent="0.3">
      <c r="A73" s="21" t="s">
        <v>87</v>
      </c>
      <c r="B73" s="4" t="s">
        <v>88</v>
      </c>
      <c r="D73" s="23">
        <v>3301658</v>
      </c>
      <c r="F73" s="23"/>
      <c r="H73" s="23"/>
      <c r="J73" s="23"/>
      <c r="L73" s="23"/>
      <c r="N73" s="23"/>
      <c r="O73" s="29"/>
      <c r="P73" s="23"/>
      <c r="Q73" s="29"/>
      <c r="R73" s="23"/>
      <c r="S73" s="29"/>
      <c r="T73" s="23">
        <f>D73</f>
        <v>3301658</v>
      </c>
      <c r="V73" s="23"/>
      <c r="X73" s="23"/>
      <c r="Z73" s="24">
        <f t="shared" ref="Z73:Z74" si="10">SUM(F73:X73)</f>
        <v>3301658</v>
      </c>
      <c r="AB73" s="25"/>
      <c r="AC73" s="24"/>
    </row>
    <row r="74" spans="1:29" x14ac:dyDescent="0.3">
      <c r="A74" s="21" t="s">
        <v>89</v>
      </c>
      <c r="B74" s="4"/>
      <c r="D74" s="23"/>
      <c r="F74" s="23"/>
      <c r="H74" s="23"/>
      <c r="J74" s="23"/>
      <c r="L74" s="23"/>
      <c r="N74" s="23"/>
      <c r="O74" s="29"/>
      <c r="P74" s="23"/>
      <c r="Q74" s="29"/>
      <c r="R74" s="23"/>
      <c r="S74" s="29"/>
      <c r="T74" s="23"/>
      <c r="V74" s="23"/>
      <c r="X74" s="23"/>
      <c r="Z74" s="24">
        <f t="shared" si="10"/>
        <v>0</v>
      </c>
      <c r="AB74" s="25"/>
      <c r="AC74" s="24"/>
    </row>
    <row r="75" spans="1:29" ht="13.5" thickBot="1" x14ac:dyDescent="0.35">
      <c r="A75" s="26">
        <v>22</v>
      </c>
      <c r="B75" s="27" t="s">
        <v>90</v>
      </c>
      <c r="D75" s="28">
        <f>SUM(D73:D74)</f>
        <v>3301658</v>
      </c>
      <c r="F75" s="28">
        <f>SUM(F73:F74)</f>
        <v>0</v>
      </c>
      <c r="H75" s="28">
        <f>SUM(H73:H74)</f>
        <v>0</v>
      </c>
      <c r="J75" s="28">
        <f>SUM(J73:J74)</f>
        <v>0</v>
      </c>
      <c r="L75" s="28">
        <f>SUM(L73:L74)</f>
        <v>0</v>
      </c>
      <c r="N75" s="28">
        <f>SUM(N73:N74)</f>
        <v>0</v>
      </c>
      <c r="P75" s="28">
        <f>SUM(P73:P74)</f>
        <v>0</v>
      </c>
      <c r="R75" s="28">
        <f>SUM(R73:R74)</f>
        <v>0</v>
      </c>
      <c r="S75" s="29"/>
      <c r="T75" s="28">
        <f>SUM(T73:T74)</f>
        <v>3301658</v>
      </c>
      <c r="V75" s="28">
        <f>SUM(V73:V74)</f>
        <v>0</v>
      </c>
      <c r="X75" s="28">
        <f>SUM(X73:X74)</f>
        <v>0</v>
      </c>
      <c r="Z75" s="28">
        <f>SUM(Z73:Z74)</f>
        <v>3301658</v>
      </c>
      <c r="AB75" s="25"/>
      <c r="AC75" s="24"/>
    </row>
    <row r="76" spans="1:29" ht="12.65" customHeight="1" thickTop="1" x14ac:dyDescent="0.3">
      <c r="A76" s="26"/>
      <c r="B76" s="27"/>
      <c r="D76" s="29"/>
      <c r="F76" s="29"/>
      <c r="H76" s="29"/>
      <c r="J76" s="29"/>
      <c r="L76" s="29"/>
      <c r="N76" s="29"/>
      <c r="O76" s="29"/>
      <c r="P76" s="29"/>
      <c r="Q76" s="29"/>
      <c r="R76" s="29"/>
      <c r="S76" s="29"/>
      <c r="T76" s="29"/>
      <c r="V76" s="29"/>
      <c r="X76" s="29"/>
      <c r="Z76" s="24"/>
      <c r="AB76" s="35"/>
      <c r="AC76" s="24"/>
    </row>
    <row r="77" spans="1:29" ht="13.5" customHeight="1" x14ac:dyDescent="0.3">
      <c r="A77" s="33" t="s">
        <v>53</v>
      </c>
      <c r="B77" s="27"/>
      <c r="D77" s="29"/>
      <c r="F77" s="29"/>
      <c r="H77" s="29"/>
      <c r="J77" s="29"/>
      <c r="L77" s="29"/>
      <c r="N77" s="29"/>
      <c r="O77" s="29"/>
      <c r="P77" s="29"/>
      <c r="Q77" s="29"/>
      <c r="R77" s="29"/>
      <c r="S77" s="29"/>
      <c r="T77" s="29"/>
      <c r="V77" s="29"/>
      <c r="X77" s="29"/>
      <c r="Z77" s="24"/>
      <c r="AB77" s="35"/>
      <c r="AC77" s="24"/>
    </row>
    <row r="78" spans="1:29" ht="12.65" customHeight="1" x14ac:dyDescent="0.3">
      <c r="A78" s="21" t="s">
        <v>91</v>
      </c>
      <c r="B78" s="4" t="s">
        <v>92</v>
      </c>
      <c r="D78" s="23">
        <v>24</v>
      </c>
      <c r="F78" s="23"/>
      <c r="H78" s="23"/>
      <c r="J78" s="23"/>
      <c r="L78" s="23"/>
      <c r="N78" s="23"/>
      <c r="O78" s="29"/>
      <c r="P78" s="23"/>
      <c r="Q78" s="29"/>
      <c r="R78" s="23"/>
      <c r="S78" s="29"/>
      <c r="T78" s="23"/>
      <c r="V78" s="23">
        <f>+D78</f>
        <v>24</v>
      </c>
      <c r="X78" s="23"/>
      <c r="Z78" s="24">
        <f t="shared" ref="Z78:Z89" si="11">SUM(F78:X78)</f>
        <v>24</v>
      </c>
      <c r="AB78" s="25"/>
      <c r="AC78" s="24"/>
    </row>
    <row r="79" spans="1:29" ht="12.65" customHeight="1" x14ac:dyDescent="0.3">
      <c r="A79" s="21" t="s">
        <v>93</v>
      </c>
      <c r="B79" s="4" t="s">
        <v>94</v>
      </c>
      <c r="D79" s="23">
        <v>4346744</v>
      </c>
      <c r="F79" s="23"/>
      <c r="H79" s="23"/>
      <c r="J79" s="23"/>
      <c r="L79" s="23"/>
      <c r="N79" s="23"/>
      <c r="O79" s="29"/>
      <c r="P79" s="23"/>
      <c r="Q79" s="29"/>
      <c r="R79" s="23"/>
      <c r="S79" s="29"/>
      <c r="T79" s="23"/>
      <c r="V79" s="23">
        <f t="shared" ref="V79:V82" si="12">+D79</f>
        <v>4346744</v>
      </c>
      <c r="X79" s="23"/>
      <c r="Z79" s="24">
        <f t="shared" si="11"/>
        <v>4346744</v>
      </c>
      <c r="AB79" s="25"/>
      <c r="AC79" s="24"/>
    </row>
    <row r="80" spans="1:29" ht="12.65" customHeight="1" x14ac:dyDescent="0.3">
      <c r="A80" s="21" t="s">
        <v>95</v>
      </c>
      <c r="B80" s="4" t="s">
        <v>96</v>
      </c>
      <c r="D80" s="23">
        <v>46966</v>
      </c>
      <c r="F80" s="23"/>
      <c r="H80" s="23"/>
      <c r="J80" s="23"/>
      <c r="L80" s="23"/>
      <c r="N80" s="23"/>
      <c r="O80" s="29"/>
      <c r="P80" s="23"/>
      <c r="Q80" s="29"/>
      <c r="R80" s="23"/>
      <c r="S80" s="29"/>
      <c r="T80" s="23"/>
      <c r="V80" s="23">
        <f t="shared" si="12"/>
        <v>46966</v>
      </c>
      <c r="X80" s="23"/>
      <c r="Z80" s="24">
        <f t="shared" si="11"/>
        <v>46966</v>
      </c>
      <c r="AB80" s="25"/>
      <c r="AC80" s="24"/>
    </row>
    <row r="81" spans="1:29" ht="12.65" customHeight="1" x14ac:dyDescent="0.3">
      <c r="A81" s="21" t="s">
        <v>97</v>
      </c>
      <c r="B81" s="4" t="s">
        <v>98</v>
      </c>
      <c r="D81" s="23">
        <v>237025</v>
      </c>
      <c r="F81" s="23"/>
      <c r="H81" s="23"/>
      <c r="J81" s="23"/>
      <c r="L81" s="23"/>
      <c r="N81" s="23"/>
      <c r="O81" s="29"/>
      <c r="P81" s="23"/>
      <c r="Q81" s="29"/>
      <c r="R81" s="23"/>
      <c r="S81" s="29"/>
      <c r="T81" s="23"/>
      <c r="V81" s="23">
        <f t="shared" si="12"/>
        <v>237025</v>
      </c>
      <c r="X81" s="23"/>
      <c r="Z81" s="24">
        <f t="shared" si="11"/>
        <v>237025</v>
      </c>
      <c r="AB81" s="25"/>
      <c r="AC81" s="24"/>
    </row>
    <row r="82" spans="1:29" ht="12.65" customHeight="1" x14ac:dyDescent="0.3">
      <c r="A82" s="21" t="s">
        <v>99</v>
      </c>
      <c r="B82" s="4" t="s">
        <v>100</v>
      </c>
      <c r="D82" s="23">
        <v>159</v>
      </c>
      <c r="F82" s="23"/>
      <c r="H82" s="23"/>
      <c r="J82" s="23"/>
      <c r="L82" s="23"/>
      <c r="N82" s="23"/>
      <c r="O82" s="29"/>
      <c r="P82" s="23"/>
      <c r="Q82" s="29"/>
      <c r="R82" s="23"/>
      <c r="S82" s="29"/>
      <c r="T82" s="23"/>
      <c r="V82" s="23">
        <f t="shared" si="12"/>
        <v>159</v>
      </c>
      <c r="X82" s="23"/>
      <c r="Z82" s="24">
        <f t="shared" si="11"/>
        <v>159</v>
      </c>
      <c r="AB82" s="25"/>
      <c r="AC82" s="24"/>
    </row>
    <row r="83" spans="1:29" ht="12.65" customHeight="1" x14ac:dyDescent="0.3">
      <c r="A83" s="21" t="s">
        <v>101</v>
      </c>
      <c r="B83" s="4" t="s">
        <v>102</v>
      </c>
      <c r="D83" s="23">
        <v>223459197</v>
      </c>
      <c r="F83" s="23"/>
      <c r="H83" s="23"/>
      <c r="J83" s="23"/>
      <c r="L83" s="23"/>
      <c r="N83" s="23">
        <f>+D83</f>
        <v>223459197</v>
      </c>
      <c r="O83" s="29"/>
      <c r="P83" s="23"/>
      <c r="Q83" s="29"/>
      <c r="R83" s="23"/>
      <c r="S83" s="29"/>
      <c r="T83" s="23"/>
      <c r="V83" s="23"/>
      <c r="X83" s="23"/>
      <c r="Z83" s="24">
        <f t="shared" si="11"/>
        <v>223459197</v>
      </c>
      <c r="AB83" s="25"/>
      <c r="AC83" s="24"/>
    </row>
    <row r="84" spans="1:29" ht="12.65" customHeight="1" x14ac:dyDescent="0.3">
      <c r="A84" s="21" t="s">
        <v>103</v>
      </c>
      <c r="B84" s="4" t="s">
        <v>104</v>
      </c>
      <c r="D84" s="23">
        <v>184683619</v>
      </c>
      <c r="F84" s="23"/>
      <c r="H84" s="23"/>
      <c r="J84" s="23"/>
      <c r="L84" s="23"/>
      <c r="N84" s="23"/>
      <c r="O84" s="29"/>
      <c r="P84" s="23"/>
      <c r="Q84" s="29"/>
      <c r="R84" s="23"/>
      <c r="S84" s="29"/>
      <c r="T84" s="23"/>
      <c r="V84" s="23"/>
      <c r="X84" s="23">
        <f>+D84</f>
        <v>184683619</v>
      </c>
      <c r="Z84" s="24">
        <f t="shared" si="11"/>
        <v>184683619</v>
      </c>
      <c r="AB84" s="25"/>
      <c r="AC84" s="24"/>
    </row>
    <row r="85" spans="1:29" ht="12.65" customHeight="1" x14ac:dyDescent="0.3">
      <c r="A85" s="21" t="s">
        <v>105</v>
      </c>
      <c r="B85" s="4" t="s">
        <v>106</v>
      </c>
      <c r="D85" s="23">
        <v>117104537</v>
      </c>
      <c r="F85" s="23"/>
      <c r="H85" s="23"/>
      <c r="J85" s="23"/>
      <c r="L85" s="23"/>
      <c r="N85" s="23"/>
      <c r="O85" s="29"/>
      <c r="P85" s="23"/>
      <c r="Q85" s="29"/>
      <c r="R85" s="23"/>
      <c r="S85" s="29"/>
      <c r="T85" s="23"/>
      <c r="V85" s="23"/>
      <c r="X85" s="23">
        <f t="shared" ref="X85:X89" si="13">+D85</f>
        <v>117104537</v>
      </c>
      <c r="Z85" s="24">
        <f t="shared" si="11"/>
        <v>117104537</v>
      </c>
      <c r="AB85" s="25"/>
      <c r="AC85" s="24"/>
    </row>
    <row r="86" spans="1:29" ht="12.65" customHeight="1" x14ac:dyDescent="0.3">
      <c r="A86" s="21" t="s">
        <v>107</v>
      </c>
      <c r="B86" s="4" t="s">
        <v>108</v>
      </c>
      <c r="D86" s="23">
        <v>59709532</v>
      </c>
      <c r="F86" s="23"/>
      <c r="H86" s="23"/>
      <c r="J86" s="23"/>
      <c r="L86" s="23"/>
      <c r="N86" s="23"/>
      <c r="O86" s="29"/>
      <c r="P86" s="23"/>
      <c r="Q86" s="29"/>
      <c r="R86" s="23"/>
      <c r="S86" s="29"/>
      <c r="T86" s="23"/>
      <c r="V86" s="23"/>
      <c r="X86" s="23">
        <f t="shared" si="13"/>
        <v>59709532</v>
      </c>
      <c r="Z86" s="24">
        <f t="shared" si="11"/>
        <v>59709532</v>
      </c>
      <c r="AB86" s="25"/>
      <c r="AC86" s="24"/>
    </row>
    <row r="87" spans="1:29" ht="12.65" customHeight="1" x14ac:dyDescent="0.3">
      <c r="A87" s="21" t="s">
        <v>109</v>
      </c>
      <c r="B87" s="4" t="s">
        <v>110</v>
      </c>
      <c r="D87" s="23">
        <v>549959</v>
      </c>
      <c r="F87" s="23"/>
      <c r="H87" s="23"/>
      <c r="J87" s="23"/>
      <c r="L87" s="23"/>
      <c r="N87" s="23"/>
      <c r="O87" s="29"/>
      <c r="P87" s="23"/>
      <c r="Q87" s="29"/>
      <c r="R87" s="23"/>
      <c r="S87" s="29"/>
      <c r="T87" s="23"/>
      <c r="V87" s="23"/>
      <c r="X87" s="23">
        <f t="shared" si="13"/>
        <v>549959</v>
      </c>
      <c r="Z87" s="24">
        <f t="shared" si="11"/>
        <v>549959</v>
      </c>
      <c r="AB87" s="25"/>
      <c r="AC87" s="24"/>
    </row>
    <row r="88" spans="1:29" ht="12.65" customHeight="1" x14ac:dyDescent="0.3">
      <c r="A88" s="21" t="s">
        <v>111</v>
      </c>
      <c r="B88" s="4" t="s">
        <v>112</v>
      </c>
      <c r="D88" s="23">
        <v>1348862</v>
      </c>
      <c r="F88" s="23"/>
      <c r="H88" s="23"/>
      <c r="J88" s="23"/>
      <c r="L88" s="23"/>
      <c r="N88" s="23"/>
      <c r="O88" s="29"/>
      <c r="P88" s="23"/>
      <c r="Q88" s="29"/>
      <c r="R88" s="23"/>
      <c r="S88" s="29"/>
      <c r="T88" s="23"/>
      <c r="V88" s="23"/>
      <c r="X88" s="23">
        <f t="shared" si="13"/>
        <v>1348862</v>
      </c>
      <c r="Z88" s="24">
        <f t="shared" si="11"/>
        <v>1348862</v>
      </c>
      <c r="AB88" s="25"/>
      <c r="AC88" s="24"/>
    </row>
    <row r="89" spans="1:29" ht="12.65" customHeight="1" x14ac:dyDescent="0.3">
      <c r="A89" s="21" t="s">
        <v>113</v>
      </c>
      <c r="B89" s="4" t="s">
        <v>114</v>
      </c>
      <c r="D89" s="23">
        <v>-59900029</v>
      </c>
      <c r="F89" s="23"/>
      <c r="H89" s="23"/>
      <c r="J89" s="23"/>
      <c r="L89" s="23"/>
      <c r="N89" s="23"/>
      <c r="O89" s="29"/>
      <c r="P89" s="23"/>
      <c r="Q89" s="29"/>
      <c r="R89" s="23"/>
      <c r="S89" s="29"/>
      <c r="T89" s="23"/>
      <c r="V89" s="23"/>
      <c r="X89" s="23">
        <f t="shared" si="13"/>
        <v>-59900029</v>
      </c>
      <c r="Z89" s="24">
        <f t="shared" si="11"/>
        <v>-59900029</v>
      </c>
      <c r="AB89" s="25"/>
      <c r="AC89" s="24"/>
    </row>
    <row r="90" spans="1:29" ht="12.65" customHeight="1" thickBot="1" x14ac:dyDescent="0.35">
      <c r="A90" s="26">
        <v>24</v>
      </c>
      <c r="B90" s="27" t="s">
        <v>115</v>
      </c>
      <c r="D90" s="28">
        <f>SUM(D78:D89)</f>
        <v>531586595</v>
      </c>
      <c r="F90" s="28">
        <f>SUM(F78:F89)</f>
        <v>0</v>
      </c>
      <c r="H90" s="28">
        <f>SUM(H78:H89)</f>
        <v>0</v>
      </c>
      <c r="J90" s="28">
        <f>SUM(J78:J89)</f>
        <v>0</v>
      </c>
      <c r="L90" s="28">
        <f>SUM(L78:L89)</f>
        <v>0</v>
      </c>
      <c r="N90" s="28">
        <f>SUM(N78:N89)</f>
        <v>223459197</v>
      </c>
      <c r="P90" s="28">
        <f>SUM(P78:P89)</f>
        <v>0</v>
      </c>
      <c r="R90" s="28">
        <f>SUM(R78:R89)</f>
        <v>0</v>
      </c>
      <c r="S90" s="29"/>
      <c r="T90" s="28">
        <f>SUM(T78:T89)</f>
        <v>0</v>
      </c>
      <c r="V90" s="28">
        <f>SUM(V78:V89)</f>
        <v>4630918</v>
      </c>
      <c r="X90" s="28">
        <f>SUM(X78:X89)</f>
        <v>303496480</v>
      </c>
      <c r="Z90" s="28">
        <f>SUM(Z78:Z89)</f>
        <v>531586595</v>
      </c>
      <c r="AB90" s="35"/>
      <c r="AC90" s="24"/>
    </row>
    <row r="91" spans="1:29" ht="12.65" customHeight="1" thickTop="1" x14ac:dyDescent="0.3">
      <c r="A91" s="26"/>
      <c r="B91" s="27"/>
      <c r="D91" s="36"/>
      <c r="F91" s="36"/>
      <c r="H91" s="36"/>
      <c r="J91" s="36"/>
      <c r="L91" s="36"/>
      <c r="N91" s="36"/>
      <c r="P91" s="36"/>
      <c r="R91" s="36"/>
      <c r="S91" s="29"/>
      <c r="T91" s="36"/>
      <c r="V91" s="36"/>
      <c r="X91" s="36"/>
      <c r="Z91" s="36"/>
      <c r="AB91" s="35"/>
      <c r="AC91" s="24"/>
    </row>
    <row r="92" spans="1:29" ht="12.65" customHeight="1" thickBot="1" x14ac:dyDescent="0.35">
      <c r="A92" s="26">
        <v>25</v>
      </c>
      <c r="B92" s="27" t="s">
        <v>116</v>
      </c>
      <c r="D92" s="34">
        <f>D90+D75+D70+D65+D60</f>
        <v>540054056</v>
      </c>
      <c r="F92" s="34">
        <f>F90+F75+F70+F65+F60</f>
        <v>0</v>
      </c>
      <c r="H92" s="34">
        <f>H90+H75+H70+H65+H60</f>
        <v>5165803</v>
      </c>
      <c r="J92" s="34">
        <f>J90+J75+J70+J65+J60</f>
        <v>0</v>
      </c>
      <c r="L92" s="34">
        <f>L90+L75+L70+L65+L60</f>
        <v>0</v>
      </c>
      <c r="N92" s="34">
        <f>N90+N75+N70+N65+N60</f>
        <v>223459197</v>
      </c>
      <c r="O92" s="29"/>
      <c r="P92" s="34">
        <f>P90+P75+P70+P65+P60</f>
        <v>0</v>
      </c>
      <c r="Q92" s="29"/>
      <c r="R92" s="34">
        <f>R90+R75+R70+R65+R60</f>
        <v>0</v>
      </c>
      <c r="S92" s="29"/>
      <c r="T92" s="34">
        <f>T90+T75+T70+T65+T60</f>
        <v>3301658</v>
      </c>
      <c r="V92" s="34">
        <f>V90+V75+V70+V65+V60</f>
        <v>4630918</v>
      </c>
      <c r="X92" s="34">
        <f>X90+X75+X70+X65+X60</f>
        <v>303496480</v>
      </c>
      <c r="Z92" s="34">
        <f>Z90+Z75+Z70+Z65+Z60</f>
        <v>540054056</v>
      </c>
      <c r="AB92" s="35"/>
      <c r="AC92" s="24"/>
    </row>
    <row r="93" spans="1:29" ht="12.65" customHeight="1" thickTop="1" x14ac:dyDescent="0.3">
      <c r="A93" s="26">
        <v>26</v>
      </c>
      <c r="B93" s="1" t="s">
        <v>117</v>
      </c>
      <c r="D93" s="23">
        <v>540080871</v>
      </c>
      <c r="F93" s="29"/>
      <c r="H93" s="29"/>
      <c r="J93" s="29"/>
      <c r="L93" s="29"/>
      <c r="N93" s="29"/>
      <c r="O93" s="29"/>
      <c r="P93" s="29"/>
      <c r="Q93" s="29"/>
      <c r="R93" s="29"/>
      <c r="S93" s="29"/>
      <c r="T93" s="29"/>
      <c r="V93" s="29"/>
      <c r="X93" s="29"/>
      <c r="Z93" s="24"/>
      <c r="AB93" s="35"/>
      <c r="AC93" s="24"/>
    </row>
    <row r="94" spans="1:29" x14ac:dyDescent="0.3">
      <c r="B94" s="3"/>
      <c r="C94" s="3"/>
      <c r="D94" s="37"/>
      <c r="F94" s="24"/>
    </row>
    <row r="95" spans="1:29" x14ac:dyDescent="0.3">
      <c r="A95" s="26">
        <v>27</v>
      </c>
      <c r="B95" s="27" t="s">
        <v>118</v>
      </c>
      <c r="D95" s="23"/>
      <c r="F95" s="32"/>
      <c r="H95" s="32"/>
      <c r="J95" s="32"/>
      <c r="L95" s="32"/>
      <c r="N95" s="23"/>
      <c r="P95" s="23"/>
      <c r="R95" s="23"/>
      <c r="T95" s="23"/>
      <c r="U95" s="38"/>
      <c r="V95" s="23"/>
      <c r="X95" s="32"/>
      <c r="Z95" s="32"/>
      <c r="AB95" s="25"/>
    </row>
    <row r="96" spans="1:29" x14ac:dyDescent="0.3">
      <c r="A96" s="26"/>
      <c r="B96" s="39"/>
      <c r="D96" s="29"/>
      <c r="F96" s="40"/>
      <c r="H96" s="40"/>
      <c r="J96" s="40"/>
      <c r="L96" s="40"/>
      <c r="N96" s="29"/>
      <c r="P96" s="29"/>
      <c r="R96" s="29"/>
      <c r="T96" s="40"/>
      <c r="V96" s="40"/>
      <c r="X96" s="40"/>
      <c r="Z96" s="40"/>
      <c r="AB96" s="35"/>
    </row>
    <row r="97" spans="1:28" x14ac:dyDescent="0.3">
      <c r="A97" s="26">
        <v>28</v>
      </c>
      <c r="B97" s="1" t="s">
        <v>119</v>
      </c>
      <c r="D97" s="29"/>
      <c r="F97" s="40"/>
      <c r="H97" s="40"/>
      <c r="J97" s="40"/>
      <c r="L97" s="40"/>
      <c r="N97" s="29">
        <f>N92+N95</f>
        <v>223459197</v>
      </c>
      <c r="P97" s="29">
        <f>P92+P95</f>
        <v>0</v>
      </c>
      <c r="R97" s="29">
        <f>R92+R95</f>
        <v>0</v>
      </c>
      <c r="T97" s="29">
        <f>T92+T95</f>
        <v>3301658</v>
      </c>
      <c r="V97" s="29">
        <f>V92+V95</f>
        <v>4630918</v>
      </c>
      <c r="X97" s="40"/>
      <c r="Z97" s="40"/>
      <c r="AB97" s="35"/>
    </row>
    <row r="98" spans="1:28" x14ac:dyDescent="0.3">
      <c r="D98" s="41"/>
      <c r="H98" s="40"/>
    </row>
    <row r="99" spans="1:28" x14ac:dyDescent="0.3">
      <c r="A99" s="42" t="s">
        <v>120</v>
      </c>
      <c r="B99" s="43"/>
    </row>
    <row r="100" spans="1:28" x14ac:dyDescent="0.3">
      <c r="A100" s="3" t="s">
        <v>121</v>
      </c>
      <c r="B100" s="1" t="s">
        <v>122</v>
      </c>
    </row>
    <row r="101" spans="1:28" ht="14.5" x14ac:dyDescent="0.35">
      <c r="A101" s="3" t="s">
        <v>123</v>
      </c>
      <c r="B101" s="1" t="s">
        <v>124</v>
      </c>
      <c r="T101" s="44"/>
    </row>
    <row r="102" spans="1:28" x14ac:dyDescent="0.3">
      <c r="A102" s="3" t="s">
        <v>125</v>
      </c>
      <c r="B102" s="1" t="s">
        <v>126</v>
      </c>
    </row>
    <row r="103" spans="1:28" x14ac:dyDescent="0.3">
      <c r="A103" s="3" t="s">
        <v>127</v>
      </c>
      <c r="B103" s="1" t="s">
        <v>128</v>
      </c>
    </row>
    <row r="104" spans="1:28" x14ac:dyDescent="0.3">
      <c r="A104" s="3" t="s">
        <v>129</v>
      </c>
      <c r="B104" s="1" t="s">
        <v>130</v>
      </c>
    </row>
    <row r="105" spans="1:28" x14ac:dyDescent="0.3">
      <c r="A105" s="3" t="s">
        <v>131</v>
      </c>
      <c r="B105" s="1" t="s">
        <v>132</v>
      </c>
    </row>
  </sheetData>
  <mergeCells count="8">
    <mergeCell ref="F16:L16"/>
    <mergeCell ref="N16:V16"/>
    <mergeCell ref="A8:AB8"/>
    <mergeCell ref="A9:AB9"/>
    <mergeCell ref="A10:AB10"/>
    <mergeCell ref="A11:AB11"/>
    <mergeCell ref="A12:AB12"/>
    <mergeCell ref="A13:AB13"/>
  </mergeCells>
  <pageMargins left="0.7" right="0.7" top="0.5" bottom="0" header="0.3" footer="0.3"/>
  <pageSetup scale="39" fitToHeight="4" orientation="landscape" r:id="rId1"/>
  <headerFooter>
    <oddFooter>&amp;C&amp;1#&amp;"Calibri"&amp;12&amp;K008000Internal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 2 - Revenue Credits</vt:lpstr>
    </vt:vector>
  </TitlesOfParts>
  <Company>IBERDROLA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CLEMENTE</dc:creator>
  <cp:lastModifiedBy>JAMES CLEMENTE</cp:lastModifiedBy>
  <cp:lastPrinted>2023-08-07T01:08:02Z</cp:lastPrinted>
  <dcterms:created xsi:type="dcterms:W3CDTF">2023-08-07T00:56:18Z</dcterms:created>
  <dcterms:modified xsi:type="dcterms:W3CDTF">2023-08-09T13:29:47Z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9c027e-33b7-45fc-a572-8ffa5d09ec36_Enabled">
    <vt:lpwstr>true</vt:lpwstr>
  </property>
  <property fmtid="{D5CDD505-2E9C-101B-9397-08002B2CF9AE}" pid="3" name="MSIP_Label_019c027e-33b7-45fc-a572-8ffa5d09ec36_SetDate">
    <vt:lpwstr>2023-08-09T13:29:47Z</vt:lpwstr>
  </property>
  <property fmtid="{D5CDD505-2E9C-101B-9397-08002B2CF9AE}" pid="4" name="MSIP_Label_019c027e-33b7-45fc-a572-8ffa5d09ec36_Method">
    <vt:lpwstr>Standard</vt:lpwstr>
  </property>
  <property fmtid="{D5CDD505-2E9C-101B-9397-08002B2CF9AE}" pid="5" name="MSIP_Label_019c027e-33b7-45fc-a572-8ffa5d09ec36_Name">
    <vt:lpwstr>Internal Use</vt:lpwstr>
  </property>
  <property fmtid="{D5CDD505-2E9C-101B-9397-08002B2CF9AE}" pid="6" name="MSIP_Label_019c027e-33b7-45fc-a572-8ffa5d09ec36_SiteId">
    <vt:lpwstr>031a09bc-a2bf-44df-888e-4e09355b7a24</vt:lpwstr>
  </property>
  <property fmtid="{D5CDD505-2E9C-101B-9397-08002B2CF9AE}" pid="7" name="MSIP_Label_019c027e-33b7-45fc-a572-8ffa5d09ec36_ActionId">
    <vt:lpwstr>af69d89c-1597-4597-b46f-a8192866dc86</vt:lpwstr>
  </property>
  <property fmtid="{D5CDD505-2E9C-101B-9397-08002B2CF9AE}" pid="8" name="MSIP_Label_019c027e-33b7-45fc-a572-8ffa5d09ec36_ContentBits">
    <vt:lpwstr>2</vt:lpwstr>
  </property>
</Properties>
</file>