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NS_Daily_Loads\"/>
    </mc:Choice>
  </mc:AlternateContent>
  <xr:revisionPtr revIDLastSave="0" documentId="8_{C393AA6E-5C4C-4B8E-841C-A2364BECE434}" xr6:coauthVersionLast="47" xr6:coauthVersionMax="47" xr10:uidLastSave="{00000000-0000-0000-0000-000000000000}"/>
  <bookViews>
    <workbookView xWindow="6270" yWindow="1155" windowWidth="18675" windowHeight="14025" tabRatio="650" firstSheet="11" activeTab="11" xr2:uid="{00000000-000D-0000-FFFF-FFFF00000000}"/>
  </bookViews>
  <sheets>
    <sheet name="JAN" sheetId="1" r:id="rId1"/>
    <sheet name="FEB" sheetId="13" r:id="rId2"/>
    <sheet name="MAR" sheetId="24" r:id="rId3"/>
    <sheet name="APR" sheetId="25" r:id="rId4"/>
    <sheet name="MAY" sheetId="26" r:id="rId5"/>
    <sheet name="JUN" sheetId="27" r:id="rId6"/>
    <sheet name="JUL" sheetId="28" r:id="rId7"/>
    <sheet name="AUG" sheetId="29" r:id="rId8"/>
    <sheet name="SEP" sheetId="30" r:id="rId9"/>
    <sheet name="OCT" sheetId="31" r:id="rId10"/>
    <sheet name="NOV" sheetId="32" r:id="rId11"/>
    <sheet name="DEC" sheetId="33" r:id="rId12"/>
  </sheets>
  <definedNames>
    <definedName name="solver_lin" localSheetId="3" hidden="1">0</definedName>
    <definedName name="solver_lin" localSheetId="7" hidden="1">0</definedName>
    <definedName name="solver_lin" localSheetId="11" hidden="1">0</definedName>
    <definedName name="solver_lin" localSheetId="1" hidden="1">0</definedName>
    <definedName name="solver_lin" localSheetId="0" hidden="1">0</definedName>
    <definedName name="solver_lin" localSheetId="6" hidden="1">0</definedName>
    <definedName name="solver_lin" localSheetId="5" hidden="1">0</definedName>
    <definedName name="solver_lin" localSheetId="2" hidden="1">0</definedName>
    <definedName name="solver_lin" localSheetId="4" hidden="1">0</definedName>
    <definedName name="solver_lin" localSheetId="10" hidden="1">0</definedName>
    <definedName name="solver_lin" localSheetId="9" hidden="1">0</definedName>
    <definedName name="solver_lin" localSheetId="8" hidden="1">0</definedName>
    <definedName name="solver_num" localSheetId="3" hidden="1">0</definedName>
    <definedName name="solver_num" localSheetId="7" hidden="1">0</definedName>
    <definedName name="solver_num" localSheetId="11" hidden="1">0</definedName>
    <definedName name="solver_num" localSheetId="1" hidden="1">0</definedName>
    <definedName name="solver_num" localSheetId="0" hidden="1">0</definedName>
    <definedName name="solver_num" localSheetId="6" hidden="1">0</definedName>
    <definedName name="solver_num" localSheetId="5" hidden="1">0</definedName>
    <definedName name="solver_num" localSheetId="2" hidden="1">0</definedName>
    <definedName name="solver_num" localSheetId="4" hidden="1">0</definedName>
    <definedName name="solver_num" localSheetId="10" hidden="1">0</definedName>
    <definedName name="solver_num" localSheetId="9" hidden="1">0</definedName>
    <definedName name="solver_num" localSheetId="8" hidden="1">0</definedName>
    <definedName name="solver_opt" localSheetId="3" hidden="1">APR!$A$7</definedName>
    <definedName name="solver_opt" localSheetId="7" hidden="1">AUG!$A$7</definedName>
    <definedName name="solver_opt" localSheetId="11" hidden="1">DEC!$A$7</definedName>
    <definedName name="solver_opt" localSheetId="1" hidden="1">FEB!$A$7</definedName>
    <definedName name="solver_opt" localSheetId="0" hidden="1">JAN!$A$7</definedName>
    <definedName name="solver_opt" localSheetId="6" hidden="1">JUL!$A$7</definedName>
    <definedName name="solver_opt" localSheetId="5" hidden="1">JUN!$A$7</definedName>
    <definedName name="solver_opt" localSheetId="2" hidden="1">MAR!$A$7</definedName>
    <definedName name="solver_opt" localSheetId="4" hidden="1">MAY!$A$7</definedName>
    <definedName name="solver_opt" localSheetId="10" hidden="1">NOV!$A$7</definedName>
    <definedName name="solver_opt" localSheetId="9" hidden="1">OCT!$A$7</definedName>
    <definedName name="solver_opt" localSheetId="8" hidden="1">SEP!$A$7</definedName>
    <definedName name="solver_typ" localSheetId="3" hidden="1">1</definedName>
    <definedName name="solver_typ" localSheetId="7" hidden="1">1</definedName>
    <definedName name="solver_typ" localSheetId="11" hidden="1">1</definedName>
    <definedName name="solver_typ" localSheetId="1" hidden="1">1</definedName>
    <definedName name="solver_typ" localSheetId="0" hidden="1">1</definedName>
    <definedName name="solver_typ" localSheetId="6" hidden="1">1</definedName>
    <definedName name="solver_typ" localSheetId="5" hidden="1">1</definedName>
    <definedName name="solver_typ" localSheetId="2" hidden="1">1</definedName>
    <definedName name="solver_typ" localSheetId="4" hidden="1">1</definedName>
    <definedName name="solver_typ" localSheetId="10" hidden="1">1</definedName>
    <definedName name="solver_typ" localSheetId="9" hidden="1">1</definedName>
    <definedName name="solver_typ" localSheetId="8" hidden="1">1</definedName>
    <definedName name="solver_val" localSheetId="3" hidden="1">0</definedName>
    <definedName name="solver_val" localSheetId="7" hidden="1">0</definedName>
    <definedName name="solver_val" localSheetId="11" hidden="1">0</definedName>
    <definedName name="solver_val" localSheetId="1" hidden="1">0</definedName>
    <definedName name="solver_val" localSheetId="0" hidden="1">0</definedName>
    <definedName name="solver_val" localSheetId="6" hidden="1">0</definedName>
    <definedName name="solver_val" localSheetId="5" hidden="1">0</definedName>
    <definedName name="solver_val" localSheetId="2" hidden="1">0</definedName>
    <definedName name="solver_val" localSheetId="4" hidden="1">0</definedName>
    <definedName name="solver_val" localSheetId="10" hidden="1">0</definedName>
    <definedName name="solver_val" localSheetId="9" hidden="1">0</definedName>
    <definedName name="solver_val" localSheetId="8" hidden="1">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31" l="1"/>
  <c r="AH7" i="29"/>
  <c r="L31" i="29"/>
  <c r="M31" i="29"/>
  <c r="H31" i="28"/>
  <c r="AG7" i="27"/>
  <c r="D31" i="25"/>
  <c r="AG7" i="25" l="1"/>
  <c r="AE7" i="13"/>
  <c r="Q31" i="13"/>
  <c r="O31" i="13"/>
  <c r="W5" i="1"/>
  <c r="B31" i="24"/>
  <c r="AD31" i="13"/>
  <c r="M31" i="33"/>
  <c r="M31" i="28"/>
  <c r="N31" i="28"/>
  <c r="O31" i="28"/>
  <c r="P31" i="28"/>
  <c r="Q31" i="28"/>
  <c r="R31" i="28"/>
  <c r="S31" i="28"/>
  <c r="T31" i="28"/>
  <c r="U31" i="28"/>
  <c r="V31" i="28"/>
  <c r="W31" i="28"/>
  <c r="H31" i="26"/>
  <c r="L31" i="24"/>
  <c r="H31" i="13"/>
  <c r="P1" i="1"/>
  <c r="AF31" i="33" l="1"/>
  <c r="AG7" i="32"/>
  <c r="AH7" i="32" s="1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L31" i="33"/>
  <c r="K31" i="33"/>
  <c r="J31" i="33"/>
  <c r="I31" i="33"/>
  <c r="H31" i="33"/>
  <c r="G31" i="33"/>
  <c r="F31" i="33"/>
  <c r="E31" i="33"/>
  <c r="D31" i="33"/>
  <c r="C31" i="33"/>
  <c r="B31" i="33"/>
  <c r="AG7" i="33"/>
  <c r="A7" i="33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B31" i="31"/>
  <c r="AH7" i="31"/>
  <c r="A7" i="31"/>
  <c r="A8" i="31"/>
  <c r="A9" i="31"/>
  <c r="A10" i="31" s="1"/>
  <c r="A11" i="31" s="1"/>
  <c r="A12" i="31" s="1"/>
  <c r="A13" i="31"/>
  <c r="A14" i="31" s="1"/>
  <c r="A15" i="31" s="1"/>
  <c r="A16" i="31" s="1"/>
  <c r="A17" i="31" s="1"/>
  <c r="A18" i="31" s="1"/>
  <c r="A19" i="31" s="1"/>
  <c r="A20" i="31" s="1"/>
  <c r="A21" i="31"/>
  <c r="A22" i="31" s="1"/>
  <c r="A23" i="31" s="1"/>
  <c r="A24" i="31" s="1"/>
  <c r="A25" i="31" s="1"/>
  <c r="A26" i="31" s="1"/>
  <c r="A27" i="31" s="1"/>
  <c r="A28" i="31" s="1"/>
  <c r="A29" i="31" s="1"/>
  <c r="AE31" i="30"/>
  <c r="AD31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AG7" i="30"/>
  <c r="B32" i="30" s="1"/>
  <c r="A7" i="30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K31" i="29"/>
  <c r="J31" i="29"/>
  <c r="I31" i="29"/>
  <c r="H31" i="29"/>
  <c r="G31" i="29"/>
  <c r="F31" i="29"/>
  <c r="E31" i="29"/>
  <c r="D31" i="29"/>
  <c r="C31" i="29"/>
  <c r="B31" i="29"/>
  <c r="AI7" i="29"/>
  <c r="A7" i="29"/>
  <c r="A8" i="29" s="1"/>
  <c r="A9" i="29" s="1"/>
  <c r="A10" i="29" s="1"/>
  <c r="A11" i="29" s="1"/>
  <c r="A12" i="29" s="1"/>
  <c r="A13" i="29" s="1"/>
  <c r="A14" i="29" s="1"/>
  <c r="A15" i="29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F31" i="28"/>
  <c r="AE31" i="28"/>
  <c r="AD31" i="28"/>
  <c r="AC31" i="28"/>
  <c r="AB31" i="28"/>
  <c r="AA31" i="28"/>
  <c r="Z31" i="28"/>
  <c r="Y31" i="28"/>
  <c r="X31" i="28"/>
  <c r="L31" i="28"/>
  <c r="K31" i="28"/>
  <c r="J31" i="28"/>
  <c r="I31" i="28"/>
  <c r="G31" i="28"/>
  <c r="F31" i="28"/>
  <c r="E31" i="28"/>
  <c r="D31" i="28"/>
  <c r="C31" i="28"/>
  <c r="B31" i="28"/>
  <c r="AH7" i="28"/>
  <c r="A7" i="28"/>
  <c r="A8" i="28" s="1"/>
  <c r="A9" i="28" s="1"/>
  <c r="A10" i="28" s="1"/>
  <c r="A11" i="28" s="1"/>
  <c r="A12" i="28" s="1"/>
  <c r="A13" i="28" s="1"/>
  <c r="A14" i="28" s="1"/>
  <c r="A15" i="28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A7" i="27"/>
  <c r="A8" i="27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G31" i="26"/>
  <c r="F31" i="26"/>
  <c r="E31" i="26"/>
  <c r="D31" i="26"/>
  <c r="C31" i="26"/>
  <c r="B31" i="26"/>
  <c r="AH7" i="26"/>
  <c r="AI7" i="26" s="1"/>
  <c r="AK7" i="26" s="1"/>
  <c r="A7" i="26"/>
  <c r="A8" i="26"/>
  <c r="A9" i="26" s="1"/>
  <c r="A10" i="26" s="1"/>
  <c r="A11" i="26" s="1"/>
  <c r="A12" i="26" s="1"/>
  <c r="A13" i="26" s="1"/>
  <c r="A14" i="26" s="1"/>
  <c r="A15" i="26" s="1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C31" i="25"/>
  <c r="B31" i="25"/>
  <c r="AH7" i="25"/>
  <c r="AJ7" i="25" s="1"/>
  <c r="A7" i="25"/>
  <c r="A8" i="25"/>
  <c r="A9" i="25" s="1"/>
  <c r="A10" i="25" s="1"/>
  <c r="A11" i="25" s="1"/>
  <c r="A12" i="25" s="1"/>
  <c r="A13" i="25" s="1"/>
  <c r="A14" i="25" s="1"/>
  <c r="A15" i="25" s="1"/>
  <c r="A16" i="25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F31" i="24"/>
  <c r="AE31" i="24"/>
  <c r="AD31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K31" i="24"/>
  <c r="J31" i="24"/>
  <c r="I31" i="24"/>
  <c r="H31" i="24"/>
  <c r="G31" i="24"/>
  <c r="F31" i="24"/>
  <c r="E31" i="24"/>
  <c r="D31" i="24"/>
  <c r="C31" i="24"/>
  <c r="AH7" i="24"/>
  <c r="A7" i="24"/>
  <c r="A8" i="24"/>
  <c r="A9" i="24"/>
  <c r="A10" i="24" s="1"/>
  <c r="A11" i="24" s="1"/>
  <c r="A12" i="24" s="1"/>
  <c r="A13" i="24" s="1"/>
  <c r="A14" i="24" s="1"/>
  <c r="A15" i="24" s="1"/>
  <c r="A16" i="24" s="1"/>
  <c r="A17" i="24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H7" i="1"/>
  <c r="A7" i="13"/>
  <c r="A8" i="13" s="1"/>
  <c r="A9" i="13" s="1"/>
  <c r="A10" i="13" s="1"/>
  <c r="A11" i="13" s="1"/>
  <c r="A12" i="13" s="1"/>
  <c r="A13" i="13" s="1"/>
  <c r="A14" i="13" s="1"/>
  <c r="A15" i="13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C31" i="13"/>
  <c r="AB31" i="13"/>
  <c r="AA31" i="13"/>
  <c r="Z31" i="13"/>
  <c r="Y31" i="13"/>
  <c r="X31" i="13"/>
  <c r="W31" i="13"/>
  <c r="V31" i="13"/>
  <c r="U31" i="13"/>
  <c r="T31" i="13"/>
  <c r="S31" i="13"/>
  <c r="R31" i="13"/>
  <c r="P31" i="13"/>
  <c r="N31" i="13"/>
  <c r="M31" i="13"/>
  <c r="L31" i="13"/>
  <c r="K31" i="13"/>
  <c r="J31" i="13"/>
  <c r="I31" i="13"/>
  <c r="G31" i="13"/>
  <c r="F31" i="13"/>
  <c r="E31" i="13"/>
  <c r="D31" i="13"/>
  <c r="C31" i="13"/>
  <c r="B31" i="13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X5" i="1" s="1"/>
  <c r="Y5" i="1" s="1"/>
  <c r="Z5" i="1" s="1"/>
  <c r="AA5" i="1" s="1"/>
  <c r="AB5" i="1" s="1"/>
  <c r="AC5" i="1" s="1"/>
  <c r="AD5" i="1" s="1"/>
  <c r="AE5" i="1" s="1"/>
  <c r="AF5" i="1" s="1"/>
  <c r="B5" i="13" s="1"/>
  <c r="P1" i="13" s="1"/>
  <c r="X31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Y31" i="1"/>
  <c r="Z31" i="1"/>
  <c r="AA31" i="1"/>
  <c r="AB31" i="1"/>
  <c r="AC31" i="1"/>
  <c r="AD31" i="1"/>
  <c r="AE31" i="1"/>
  <c r="AF31" i="1"/>
  <c r="B32" i="33" l="1"/>
  <c r="D32" i="33"/>
  <c r="L32" i="33"/>
  <c r="T32" i="33"/>
  <c r="AB32" i="33"/>
  <c r="J32" i="33"/>
  <c r="E32" i="33"/>
  <c r="M32" i="33"/>
  <c r="U32" i="33"/>
  <c r="AC32" i="33"/>
  <c r="C32" i="33"/>
  <c r="Z32" i="33"/>
  <c r="R32" i="33"/>
  <c r="K32" i="33"/>
  <c r="S32" i="33"/>
  <c r="AA32" i="33"/>
  <c r="F32" i="33"/>
  <c r="N32" i="33"/>
  <c r="V32" i="33"/>
  <c r="AD32" i="33"/>
  <c r="G32" i="33"/>
  <c r="O32" i="33"/>
  <c r="W32" i="33"/>
  <c r="AE32" i="33"/>
  <c r="H32" i="33"/>
  <c r="P32" i="33"/>
  <c r="X32" i="33"/>
  <c r="I32" i="33"/>
  <c r="Q32" i="33"/>
  <c r="Y32" i="33"/>
  <c r="AF32" i="33"/>
  <c r="AB33" i="32"/>
  <c r="B33" i="32"/>
  <c r="H33" i="32"/>
  <c r="J33" i="32"/>
  <c r="R33" i="32"/>
  <c r="P33" i="32"/>
  <c r="Z33" i="32"/>
  <c r="X33" i="32"/>
  <c r="D33" i="32"/>
  <c r="L33" i="32"/>
  <c r="E33" i="32"/>
  <c r="M33" i="32"/>
  <c r="U33" i="32"/>
  <c r="T33" i="32"/>
  <c r="C33" i="32"/>
  <c r="K33" i="32"/>
  <c r="S33" i="32"/>
  <c r="F33" i="32"/>
  <c r="N33" i="32"/>
  <c r="V33" i="32"/>
  <c r="G33" i="32"/>
  <c r="O33" i="32"/>
  <c r="W33" i="32"/>
  <c r="I33" i="32"/>
  <c r="Q33" i="32"/>
  <c r="AA33" i="32"/>
  <c r="AC33" i="32"/>
  <c r="AD33" i="32"/>
  <c r="AE33" i="32"/>
  <c r="Y33" i="32"/>
  <c r="F32" i="30"/>
  <c r="N32" i="30"/>
  <c r="AH7" i="30"/>
  <c r="AJ7" i="30" s="1"/>
  <c r="AD32" i="30"/>
  <c r="V32" i="30"/>
  <c r="G32" i="30"/>
  <c r="O32" i="30"/>
  <c r="W32" i="30"/>
  <c r="AE32" i="30"/>
  <c r="X32" i="30"/>
  <c r="H32" i="30"/>
  <c r="P32" i="30"/>
  <c r="I32" i="30"/>
  <c r="Q32" i="30"/>
  <c r="Y32" i="30"/>
  <c r="J32" i="30"/>
  <c r="R32" i="30"/>
  <c r="Z32" i="30"/>
  <c r="C32" i="30"/>
  <c r="K32" i="30"/>
  <c r="S32" i="30"/>
  <c r="AA32" i="30"/>
  <c r="D32" i="30"/>
  <c r="L32" i="30"/>
  <c r="T32" i="30"/>
  <c r="AB32" i="30"/>
  <c r="E32" i="30"/>
  <c r="M32" i="30"/>
  <c r="U32" i="30"/>
  <c r="AC32" i="30"/>
  <c r="F32" i="29"/>
  <c r="AD32" i="29"/>
  <c r="G32" i="29"/>
  <c r="O32" i="29"/>
  <c r="W32" i="29"/>
  <c r="AE32" i="29"/>
  <c r="AK7" i="29"/>
  <c r="H32" i="29"/>
  <c r="P32" i="29"/>
  <c r="X32" i="29"/>
  <c r="AF32" i="29"/>
  <c r="B32" i="29"/>
  <c r="J32" i="29"/>
  <c r="R32" i="29"/>
  <c r="Z32" i="29"/>
  <c r="Y32" i="29"/>
  <c r="C32" i="29"/>
  <c r="K32" i="29"/>
  <c r="S32" i="29"/>
  <c r="AA32" i="29"/>
  <c r="N32" i="29"/>
  <c r="I32" i="29"/>
  <c r="D32" i="29"/>
  <c r="L32" i="29"/>
  <c r="T32" i="29"/>
  <c r="AB32" i="29"/>
  <c r="V32" i="29"/>
  <c r="Q32" i="29"/>
  <c r="E32" i="29"/>
  <c r="M32" i="29"/>
  <c r="U32" i="29"/>
  <c r="AC32" i="29"/>
  <c r="W32" i="28"/>
  <c r="S32" i="28"/>
  <c r="T32" i="28"/>
  <c r="U32" i="28"/>
  <c r="O32" i="28"/>
  <c r="M32" i="28"/>
  <c r="N32" i="28"/>
  <c r="V32" i="28"/>
  <c r="P32" i="28"/>
  <c r="Q32" i="28"/>
  <c r="R32" i="28"/>
  <c r="B32" i="28"/>
  <c r="K32" i="28"/>
  <c r="AI7" i="28"/>
  <c r="AK7" i="28" s="1"/>
  <c r="D32" i="28"/>
  <c r="L32" i="28"/>
  <c r="AB32" i="28"/>
  <c r="E32" i="28"/>
  <c r="AC32" i="28"/>
  <c r="Z32" i="28"/>
  <c r="C32" i="28"/>
  <c r="F32" i="28"/>
  <c r="AD32" i="28"/>
  <c r="I32" i="28"/>
  <c r="J32" i="28"/>
  <c r="G32" i="28"/>
  <c r="AE32" i="28"/>
  <c r="Y32" i="28"/>
  <c r="AA32" i="28"/>
  <c r="H32" i="28"/>
  <c r="X32" i="28"/>
  <c r="AF32" i="28"/>
  <c r="B32" i="27"/>
  <c r="J32" i="27"/>
  <c r="R32" i="27"/>
  <c r="Z32" i="27"/>
  <c r="AH7" i="27"/>
  <c r="AJ7" i="27" s="1"/>
  <c r="C32" i="27"/>
  <c r="K32" i="27"/>
  <c r="S32" i="27"/>
  <c r="AA32" i="27"/>
  <c r="M32" i="27"/>
  <c r="L32" i="27"/>
  <c r="E32" i="27"/>
  <c r="F32" i="27"/>
  <c r="N32" i="27"/>
  <c r="V32" i="27"/>
  <c r="AD32" i="27"/>
  <c r="T32" i="27"/>
  <c r="AC32" i="27"/>
  <c r="G32" i="27"/>
  <c r="O32" i="27"/>
  <c r="W32" i="27"/>
  <c r="AE32" i="27"/>
  <c r="D32" i="27"/>
  <c r="AB32" i="27"/>
  <c r="U32" i="27"/>
  <c r="H32" i="27"/>
  <c r="P32" i="27"/>
  <c r="X32" i="27"/>
  <c r="I32" i="27"/>
  <c r="Q32" i="27"/>
  <c r="Y32" i="27"/>
  <c r="B32" i="26"/>
  <c r="U32" i="26"/>
  <c r="F32" i="26"/>
  <c r="N32" i="26"/>
  <c r="V32" i="26"/>
  <c r="AD32" i="26"/>
  <c r="AC32" i="26"/>
  <c r="G32" i="26"/>
  <c r="O32" i="26"/>
  <c r="W32" i="26"/>
  <c r="AE32" i="26"/>
  <c r="M32" i="26"/>
  <c r="H32" i="26"/>
  <c r="P32" i="26"/>
  <c r="X32" i="26"/>
  <c r="AF32" i="26"/>
  <c r="I32" i="26"/>
  <c r="Q32" i="26"/>
  <c r="Y32" i="26"/>
  <c r="J32" i="26"/>
  <c r="R32" i="26"/>
  <c r="Z32" i="26"/>
  <c r="C32" i="26"/>
  <c r="K32" i="26"/>
  <c r="S32" i="26"/>
  <c r="AA32" i="26"/>
  <c r="E32" i="26"/>
  <c r="D32" i="26"/>
  <c r="L32" i="26"/>
  <c r="T32" i="26"/>
  <c r="AB32" i="26"/>
  <c r="AI7" i="24"/>
  <c r="AK7" i="24" s="1"/>
  <c r="L32" i="24"/>
  <c r="B32" i="24"/>
  <c r="J32" i="24"/>
  <c r="R32" i="24"/>
  <c r="Z32" i="24"/>
  <c r="C32" i="24"/>
  <c r="K32" i="24"/>
  <c r="S32" i="24"/>
  <c r="AA32" i="24"/>
  <c r="AB32" i="24"/>
  <c r="E32" i="24"/>
  <c r="M32" i="24"/>
  <c r="U32" i="24"/>
  <c r="AC32" i="24"/>
  <c r="D32" i="24"/>
  <c r="F32" i="24"/>
  <c r="N32" i="24"/>
  <c r="V32" i="24"/>
  <c r="AD32" i="24"/>
  <c r="T32" i="24"/>
  <c r="G32" i="24"/>
  <c r="O32" i="24"/>
  <c r="W32" i="24"/>
  <c r="AE32" i="24"/>
  <c r="H32" i="24"/>
  <c r="P32" i="24"/>
  <c r="X32" i="24"/>
  <c r="AF32" i="24"/>
  <c r="I32" i="24"/>
  <c r="Q32" i="24"/>
  <c r="Y32" i="24"/>
  <c r="J32" i="13"/>
  <c r="Z32" i="13"/>
  <c r="AF7" i="13"/>
  <c r="AH7" i="13" s="1"/>
  <c r="R32" i="13"/>
  <c r="I32" i="13"/>
  <c r="Q32" i="13"/>
  <c r="Y32" i="13"/>
  <c r="AA32" i="13"/>
  <c r="L32" i="13"/>
  <c r="E32" i="13"/>
  <c r="M32" i="13"/>
  <c r="U32" i="13"/>
  <c r="AC32" i="13"/>
  <c r="C32" i="13"/>
  <c r="AB32" i="13"/>
  <c r="F32" i="13"/>
  <c r="N32" i="13"/>
  <c r="V32" i="13"/>
  <c r="S32" i="13"/>
  <c r="D32" i="13"/>
  <c r="G32" i="13"/>
  <c r="O32" i="13"/>
  <c r="W32" i="13"/>
  <c r="K32" i="13"/>
  <c r="T32" i="13"/>
  <c r="H32" i="13"/>
  <c r="P32" i="13"/>
  <c r="X32" i="13"/>
  <c r="D32" i="1"/>
  <c r="AE32" i="1"/>
  <c r="V32" i="1"/>
  <c r="N32" i="1"/>
  <c r="F32" i="1"/>
  <c r="AD32" i="1"/>
  <c r="U32" i="1"/>
  <c r="M32" i="1"/>
  <c r="E32" i="1"/>
  <c r="AC32" i="1"/>
  <c r="B32" i="1"/>
  <c r="L32" i="1"/>
  <c r="AB32" i="1"/>
  <c r="K32" i="1"/>
  <c r="J32" i="1"/>
  <c r="Z32" i="1"/>
  <c r="Q32" i="1"/>
  <c r="I32" i="1"/>
  <c r="S32" i="1"/>
  <c r="AA32" i="1"/>
  <c r="R32" i="1"/>
  <c r="Y32" i="1"/>
  <c r="P32" i="1"/>
  <c r="H32" i="1"/>
  <c r="X32" i="1"/>
  <c r="T32" i="1"/>
  <c r="C32" i="1"/>
  <c r="AF32" i="1"/>
  <c r="W32" i="1"/>
  <c r="O32" i="1"/>
  <c r="G32" i="1"/>
  <c r="G32" i="31"/>
  <c r="O32" i="31"/>
  <c r="W32" i="31"/>
  <c r="AE32" i="31"/>
  <c r="B32" i="13"/>
  <c r="H32" i="31"/>
  <c r="P32" i="31"/>
  <c r="X32" i="31"/>
  <c r="AF32" i="31"/>
  <c r="I32" i="31"/>
  <c r="AI7" i="1"/>
  <c r="J32" i="31"/>
  <c r="R32" i="31"/>
  <c r="Z32" i="31"/>
  <c r="AI7" i="31"/>
  <c r="AK7" i="31" s="1"/>
  <c r="B32" i="31"/>
  <c r="Q32" i="31"/>
  <c r="Y32" i="31"/>
  <c r="C32" i="31"/>
  <c r="K32" i="31"/>
  <c r="S32" i="31"/>
  <c r="AA32" i="31"/>
  <c r="D32" i="31"/>
  <c r="L32" i="31"/>
  <c r="T32" i="31"/>
  <c r="AB32" i="31"/>
  <c r="E32" i="31"/>
  <c r="M32" i="31"/>
  <c r="U32" i="31"/>
  <c r="AC32" i="31"/>
  <c r="AJ7" i="32"/>
  <c r="F32" i="31"/>
  <c r="N32" i="31"/>
  <c r="V32" i="31"/>
  <c r="AD32" i="31"/>
  <c r="AH7" i="33"/>
  <c r="AJ7" i="33" s="1"/>
  <c r="C5" i="13"/>
  <c r="D5" i="13" s="1"/>
  <c r="E5" i="13" s="1"/>
  <c r="F5" i="13" s="1"/>
  <c r="G5" i="13" s="1"/>
  <c r="H5" i="13" s="1"/>
  <c r="I5" i="13" s="1"/>
  <c r="J5" i="13" s="1"/>
  <c r="K5" i="13" s="1"/>
  <c r="L5" i="13" s="1"/>
  <c r="M5" i="13" s="1"/>
  <c r="N5" i="13" s="1"/>
  <c r="O5" i="13" s="1"/>
  <c r="P5" i="13" s="1"/>
  <c r="Q5" i="13" s="1"/>
  <c r="R5" i="13" s="1"/>
  <c r="S5" i="13" s="1"/>
  <c r="T5" i="13" s="1"/>
  <c r="U5" i="13" s="1"/>
  <c r="V5" i="13" s="1"/>
  <c r="W5" i="13" s="1"/>
  <c r="X5" i="13" s="1"/>
  <c r="Y5" i="13" s="1"/>
  <c r="Z5" i="13" s="1"/>
  <c r="AA5" i="13" s="1"/>
  <c r="AB5" i="13" s="1"/>
  <c r="AC5" i="13" s="1"/>
  <c r="AD5" i="13" s="1"/>
  <c r="B5" i="24" s="1"/>
  <c r="AG7" i="13" l="1"/>
  <c r="AE8" i="13" s="1"/>
  <c r="AJ7" i="1"/>
  <c r="AK7" i="1"/>
  <c r="C5" i="24"/>
  <c r="D5" i="24" s="1"/>
  <c r="E5" i="24" s="1"/>
  <c r="F5" i="24" s="1"/>
  <c r="G5" i="24" s="1"/>
  <c r="H5" i="24" s="1"/>
  <c r="I5" i="24" s="1"/>
  <c r="J5" i="24" s="1"/>
  <c r="K5" i="24" s="1"/>
  <c r="L5" i="24" s="1"/>
  <c r="M5" i="24" s="1"/>
  <c r="N5" i="24" s="1"/>
  <c r="O5" i="24" s="1"/>
  <c r="P5" i="24" s="1"/>
  <c r="Q5" i="24" s="1"/>
  <c r="R5" i="24" s="1"/>
  <c r="S5" i="24" s="1"/>
  <c r="T5" i="24" s="1"/>
  <c r="U5" i="24" s="1"/>
  <c r="V5" i="24" s="1"/>
  <c r="W5" i="24" s="1"/>
  <c r="X5" i="24" s="1"/>
  <c r="Y5" i="24" s="1"/>
  <c r="Z5" i="24" s="1"/>
  <c r="AA5" i="24" s="1"/>
  <c r="AB5" i="24" s="1"/>
  <c r="AC5" i="24" s="1"/>
  <c r="AD5" i="24" s="1"/>
  <c r="AE5" i="24" s="1"/>
  <c r="AF5" i="24" s="1"/>
  <c r="B5" i="25" s="1"/>
  <c r="P1" i="25" s="1"/>
  <c r="AJ7" i="24"/>
  <c r="AH8" i="24" s="1"/>
  <c r="AH8" i="1" l="1"/>
  <c r="P1" i="24"/>
  <c r="C5" i="25"/>
  <c r="D5" i="25" s="1"/>
  <c r="E5" i="25" s="1"/>
  <c r="F5" i="25" s="1"/>
  <c r="G5" i="25" s="1"/>
  <c r="H5" i="25" s="1"/>
  <c r="I5" i="25" s="1"/>
  <c r="J5" i="25" s="1"/>
  <c r="K5" i="25" s="1"/>
  <c r="L5" i="25" s="1"/>
  <c r="M5" i="25" s="1"/>
  <c r="N5" i="25" s="1"/>
  <c r="O5" i="25" s="1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AI7" i="25" l="1"/>
  <c r="AG8" i="25" s="1"/>
  <c r="Z5" i="25"/>
  <c r="AA5" i="25" s="1"/>
  <c r="AB5" i="25" s="1"/>
  <c r="AC5" i="25" s="1"/>
  <c r="AD5" i="25" s="1"/>
  <c r="AE5" i="25" s="1"/>
  <c r="B5" i="26" s="1"/>
  <c r="P1" i="26" l="1"/>
  <c r="C5" i="26"/>
  <c r="D5" i="26" s="1"/>
  <c r="E5" i="26" l="1"/>
  <c r="F5" i="26" s="1"/>
  <c r="G5" i="26" s="1"/>
  <c r="H5" i="26" s="1"/>
  <c r="I5" i="26" s="1"/>
  <c r="J5" i="26" s="1"/>
  <c r="K5" i="26" s="1"/>
  <c r="L5" i="26" s="1"/>
  <c r="M5" i="26" s="1"/>
  <c r="N5" i="26" s="1"/>
  <c r="O5" i="26" s="1"/>
  <c r="P5" i="26" s="1"/>
  <c r="Q5" i="26" s="1"/>
  <c r="R5" i="26" s="1"/>
  <c r="S5" i="26" s="1"/>
  <c r="T5" i="26" s="1"/>
  <c r="U5" i="26" s="1"/>
  <c r="V5" i="26" s="1"/>
  <c r="W5" i="26" s="1"/>
  <c r="X5" i="26" s="1"/>
  <c r="Y5" i="26" s="1"/>
  <c r="Z5" i="26" s="1"/>
  <c r="AA5" i="26" s="1"/>
  <c r="AB5" i="26" s="1"/>
  <c r="AC5" i="26" s="1"/>
  <c r="AD5" i="26" s="1"/>
  <c r="AE5" i="26" s="1"/>
  <c r="AF5" i="26" s="1"/>
  <c r="B5" i="27" s="1"/>
  <c r="AJ7" i="26"/>
  <c r="AH8" i="26" s="1"/>
  <c r="P1" i="27" l="1"/>
  <c r="C5" i="27"/>
  <c r="D5" i="27" s="1"/>
  <c r="E5" i="27" s="1"/>
  <c r="F5" i="27" s="1"/>
  <c r="G5" i="27" s="1"/>
  <c r="H5" i="27" s="1"/>
  <c r="I5" i="27" s="1"/>
  <c r="J5" i="27" s="1"/>
  <c r="K5" i="27" s="1"/>
  <c r="L5" i="27" s="1"/>
  <c r="M5" i="27" s="1"/>
  <c r="N5" i="27" s="1"/>
  <c r="O5" i="27" s="1"/>
  <c r="P5" i="27" s="1"/>
  <c r="Q5" i="27" s="1"/>
  <c r="R5" i="27" s="1"/>
  <c r="S5" i="27" s="1"/>
  <c r="T5" i="27" s="1"/>
  <c r="U5" i="27" s="1"/>
  <c r="V5" i="27" s="1"/>
  <c r="W5" i="27" s="1"/>
  <c r="X5" i="27" s="1"/>
  <c r="Y5" i="27" s="1"/>
  <c r="Z5" i="27" s="1"/>
  <c r="AA5" i="27" l="1"/>
  <c r="AB5" i="27" s="1"/>
  <c r="AC5" i="27" s="1"/>
  <c r="AD5" i="27" s="1"/>
  <c r="AE5" i="27" s="1"/>
  <c r="B5" i="28" s="1"/>
  <c r="AI7" i="27"/>
  <c r="AG8" i="27" s="1"/>
  <c r="P1" i="28" l="1"/>
  <c r="C5" i="28"/>
  <c r="D5" i="28" s="1"/>
  <c r="E5" i="28" s="1"/>
  <c r="F5" i="28" s="1"/>
  <c r="G5" i="28" s="1"/>
  <c r="H5" i="28" l="1"/>
  <c r="I5" i="28" s="1"/>
  <c r="J5" i="28" s="1"/>
  <c r="K5" i="28" s="1"/>
  <c r="L5" i="28" s="1"/>
  <c r="M5" i="28" s="1"/>
  <c r="N5" i="28" s="1"/>
  <c r="O5" i="28" s="1"/>
  <c r="P5" i="28" s="1"/>
  <c r="Q5" i="28" s="1"/>
  <c r="R5" i="28" s="1"/>
  <c r="S5" i="28" s="1"/>
  <c r="T5" i="28" s="1"/>
  <c r="U5" i="28" s="1"/>
  <c r="V5" i="28" s="1"/>
  <c r="W5" i="28" s="1"/>
  <c r="X5" i="28" s="1"/>
  <c r="Y5" i="28" s="1"/>
  <c r="Z5" i="28" s="1"/>
  <c r="AA5" i="28" s="1"/>
  <c r="AB5" i="28" s="1"/>
  <c r="AC5" i="28" s="1"/>
  <c r="AD5" i="28" s="1"/>
  <c r="AE5" i="28" s="1"/>
  <c r="AF5" i="28" s="1"/>
  <c r="B5" i="29" s="1"/>
  <c r="AJ7" i="28"/>
  <c r="AH8" i="28" s="1"/>
  <c r="P1" i="29" l="1"/>
  <c r="C5" i="29"/>
  <c r="D5" i="29" s="1"/>
  <c r="E5" i="29" s="1"/>
  <c r="F5" i="29" s="1"/>
  <c r="G5" i="29" s="1"/>
  <c r="H5" i="29" s="1"/>
  <c r="I5" i="29" s="1"/>
  <c r="J5" i="29" s="1"/>
  <c r="K5" i="29" s="1"/>
  <c r="L5" i="29" s="1"/>
  <c r="M5" i="29" s="1"/>
  <c r="N5" i="29" s="1"/>
  <c r="O5" i="29" s="1"/>
  <c r="P5" i="29" s="1"/>
  <c r="Q5" i="29" s="1"/>
  <c r="R5" i="29" s="1"/>
  <c r="S5" i="29" s="1"/>
  <c r="T5" i="29" s="1"/>
  <c r="U5" i="29" s="1"/>
  <c r="V5" i="29" s="1"/>
  <c r="W5" i="29" l="1"/>
  <c r="X5" i="29" s="1"/>
  <c r="Y5" i="29" s="1"/>
  <c r="Z5" i="29" s="1"/>
  <c r="AA5" i="29" s="1"/>
  <c r="AB5" i="29" s="1"/>
  <c r="AC5" i="29" s="1"/>
  <c r="AD5" i="29" s="1"/>
  <c r="AE5" i="29" s="1"/>
  <c r="AF5" i="29" s="1"/>
  <c r="B5" i="30" s="1"/>
  <c r="AJ7" i="29"/>
  <c r="AH8" i="29" s="1"/>
  <c r="P1" i="30" l="1"/>
  <c r="C5" i="30"/>
  <c r="D5" i="30" s="1"/>
  <c r="E5" i="30" s="1"/>
  <c r="F5" i="30" s="1"/>
  <c r="G5" i="30" l="1"/>
  <c r="H5" i="30" s="1"/>
  <c r="I5" i="30" s="1"/>
  <c r="J5" i="30" s="1"/>
  <c r="K5" i="30" s="1"/>
  <c r="L5" i="30" s="1"/>
  <c r="M5" i="30" s="1"/>
  <c r="N5" i="30" s="1"/>
  <c r="O5" i="30" s="1"/>
  <c r="P5" i="30" s="1"/>
  <c r="Q5" i="30" s="1"/>
  <c r="R5" i="30" s="1"/>
  <c r="S5" i="30" s="1"/>
  <c r="T5" i="30" s="1"/>
  <c r="U5" i="30" s="1"/>
  <c r="V5" i="30" s="1"/>
  <c r="W5" i="30" s="1"/>
  <c r="X5" i="30" s="1"/>
  <c r="Y5" i="30" s="1"/>
  <c r="Z5" i="30" s="1"/>
  <c r="AA5" i="30" s="1"/>
  <c r="AB5" i="30" s="1"/>
  <c r="AC5" i="30" s="1"/>
  <c r="AD5" i="30" s="1"/>
  <c r="AE5" i="30" s="1"/>
  <c r="B5" i="31" s="1"/>
  <c r="AI7" i="30"/>
  <c r="AG8" i="30" s="1"/>
  <c r="P1" i="31" l="1"/>
  <c r="C5" i="31"/>
  <c r="D5" i="31" s="1"/>
  <c r="E5" i="31" s="1"/>
  <c r="F5" i="31" s="1"/>
  <c r="G5" i="31" s="1"/>
  <c r="H5" i="31" s="1"/>
  <c r="I5" i="31" s="1"/>
  <c r="J5" i="31" s="1"/>
  <c r="K5" i="31" s="1"/>
  <c r="L5" i="31" s="1"/>
  <c r="M5" i="31" s="1"/>
  <c r="N5" i="31" s="1"/>
  <c r="O5" i="31" s="1"/>
  <c r="P5" i="31" s="1"/>
  <c r="Q5" i="31" s="1"/>
  <c r="R5" i="31" s="1"/>
  <c r="S5" i="31" s="1"/>
  <c r="T5" i="31" s="1"/>
  <c r="U5" i="31" s="1"/>
  <c r="V5" i="31" s="1"/>
  <c r="W5" i="31" s="1"/>
  <c r="X5" i="31" s="1"/>
  <c r="Y5" i="31" s="1"/>
  <c r="AA5" i="31" s="1"/>
  <c r="AB5" i="31" l="1"/>
  <c r="AC5" i="31" s="1"/>
  <c r="AD5" i="31" s="1"/>
  <c r="AE5" i="31" s="1"/>
  <c r="AF5" i="31" s="1"/>
  <c r="B5" i="32" s="1"/>
  <c r="AJ7" i="31"/>
  <c r="AH8" i="31" s="1"/>
  <c r="P1" i="32" l="1"/>
  <c r="C5" i="32"/>
  <c r="D5" i="32" s="1"/>
  <c r="E5" i="32" s="1"/>
  <c r="F5" i="32" s="1"/>
  <c r="G5" i="32" s="1"/>
  <c r="H5" i="32" s="1"/>
  <c r="I5" i="32" s="1"/>
  <c r="J5" i="32" s="1"/>
  <c r="K5" i="32" s="1"/>
  <c r="L5" i="32" s="1"/>
  <c r="M5" i="32" s="1"/>
  <c r="N5" i="32" s="1"/>
  <c r="O5" i="32" s="1"/>
  <c r="P5" i="32" s="1"/>
  <c r="Q5" i="32" s="1"/>
  <c r="R5" i="32" s="1"/>
  <c r="S5" i="32" s="1"/>
  <c r="T5" i="32" s="1"/>
  <c r="U5" i="32" s="1"/>
  <c r="V5" i="32" s="1"/>
  <c r="W5" i="32" s="1"/>
  <c r="X5" i="32" s="1"/>
  <c r="Y5" i="32" s="1"/>
  <c r="Z5" i="32" s="1"/>
  <c r="AA5" i="32" s="1"/>
  <c r="AB5" i="32" s="1"/>
  <c r="AC5" i="32" s="1"/>
  <c r="AD5" i="32" s="1"/>
  <c r="AE5" i="32" l="1"/>
  <c r="B5" i="33" s="1"/>
  <c r="AI7" i="32"/>
  <c r="AG8" i="32" s="1"/>
  <c r="P1" i="33" l="1"/>
  <c r="C5" i="33"/>
  <c r="D5" i="33" s="1"/>
  <c r="E5" i="33" s="1"/>
  <c r="F5" i="33" s="1"/>
  <c r="G5" i="33" s="1"/>
  <c r="H5" i="33" s="1"/>
  <c r="I5" i="33" s="1"/>
  <c r="J5" i="33" s="1"/>
  <c r="K5" i="33" s="1"/>
  <c r="L5" i="33" s="1"/>
  <c r="M5" i="33" s="1"/>
  <c r="N5" i="33" s="1"/>
  <c r="O5" i="33" s="1"/>
  <c r="P5" i="33" s="1"/>
  <c r="Q5" i="33" s="1"/>
  <c r="R5" i="33" s="1"/>
  <c r="S5" i="33" s="1"/>
  <c r="T5" i="33" s="1"/>
  <c r="U5" i="33" s="1"/>
  <c r="V5" i="33" s="1"/>
  <c r="W5" i="33" s="1"/>
  <c r="X5" i="33" s="1"/>
  <c r="Y5" i="33" s="1"/>
  <c r="Z5" i="33" s="1"/>
  <c r="AA5" i="33" s="1"/>
  <c r="AB5" i="33" s="1"/>
  <c r="AC5" i="33" s="1"/>
  <c r="AD5" i="33" s="1"/>
  <c r="AE5" i="33" s="1"/>
  <c r="AF5" i="33" s="1"/>
  <c r="AI7" i="33"/>
  <c r="AG8" i="33" s="1"/>
</calcChain>
</file>

<file path=xl/sharedStrings.xml><?xml version="1.0" encoding="utf-8"?>
<sst xmlns="http://schemas.openxmlformats.org/spreadsheetml/2006/main" count="449" uniqueCount="46">
  <si>
    <t xml:space="preserve">RNS Daily Loads for; </t>
  </si>
  <si>
    <t>REV 3/8</t>
  </si>
  <si>
    <t>HR/DATE</t>
  </si>
  <si>
    <t>Max. Hour</t>
  </si>
  <si>
    <t>Peak</t>
  </si>
  <si>
    <t>*  values are in MW</t>
  </si>
  <si>
    <t>TBRev</t>
  </si>
  <si>
    <t xml:space="preserve"> = To be revised at a later date</t>
  </si>
  <si>
    <t>REV 3/11</t>
  </si>
  <si>
    <t>REV 3/13</t>
  </si>
  <si>
    <t>REV 3/14</t>
  </si>
  <si>
    <t>REV 3/29</t>
  </si>
  <si>
    <t>REV</t>
  </si>
  <si>
    <t>4/29</t>
  </si>
  <si>
    <t>5/2</t>
  </si>
  <si>
    <t>5/8</t>
  </si>
  <si>
    <t>5/9</t>
  </si>
  <si>
    <t>6/17</t>
  </si>
  <si>
    <t>8/6</t>
  </si>
  <si>
    <t>7/26</t>
  </si>
  <si>
    <t>REV 7/30</t>
  </si>
  <si>
    <t>REV 8/6</t>
  </si>
  <si>
    <t>REV 8/19</t>
  </si>
  <si>
    <t>REV 8/28</t>
  </si>
  <si>
    <t>REV 8/16</t>
  </si>
  <si>
    <t>REV 10/10</t>
  </si>
  <si>
    <t>REV 8/28 &amp; 10/10</t>
  </si>
  <si>
    <t>REV 8/28 &amp; 10/10/</t>
  </si>
  <si>
    <t>REV 9/27 &amp; 10/10</t>
  </si>
  <si>
    <t>REV 9/18 &amp; 10/10</t>
  </si>
  <si>
    <t>REV 9/18 &amp; 10/10 7 10/29</t>
  </si>
  <si>
    <t>REV 9/18 &amp; 10/10 &amp; 10/17</t>
  </si>
  <si>
    <t>REV 9/26 &amp; 10/10</t>
  </si>
  <si>
    <t>REV 10/30</t>
  </si>
  <si>
    <t>REV 10/15</t>
  </si>
  <si>
    <t>REV 10/21</t>
  </si>
  <si>
    <t>REV 11/7</t>
  </si>
  <si>
    <t>11/13</t>
  </si>
  <si>
    <t>11/11</t>
  </si>
  <si>
    <t>11/26</t>
  </si>
  <si>
    <t>1/7</t>
  </si>
  <si>
    <t>REV 12/13</t>
  </si>
  <si>
    <t>REV 12/5</t>
  </si>
  <si>
    <t>REV 12/10</t>
  </si>
  <si>
    <t>REV 12/27</t>
  </si>
  <si>
    <t>REV 1/9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</si>
</sst>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mmmm\-yyyy;@"/>
  </numFmts>
  <fonts count="11">
    <font>
      <sz val="10"/>
      <name val="Arial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quotePrefix="1" applyAlignment="1">
      <alignment horizontal="left"/>
    </xf>
    <xf numFmtId="3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Protection="1">
      <protection locked="0"/>
    </xf>
    <xf numFmtId="17" fontId="0" fillId="0" borderId="0" xfId="0" applyNumberFormat="1"/>
    <xf numFmtId="0" fontId="3" fillId="0" borderId="0" xfId="0" applyFon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164" fontId="0" fillId="0" borderId="0" xfId="0" quotePrefix="1" applyNumberFormat="1" applyAlignment="1">
      <alignment horizontal="left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4" fontId="8" fillId="0" borderId="0" xfId="0" applyNumberFormat="1" applyFont="1"/>
    <xf numFmtId="164" fontId="2" fillId="0" borderId="0" xfId="0" applyNumberFormat="1" applyFont="1" applyAlignment="1">
      <alignment horizontal="center"/>
    </xf>
    <xf numFmtId="0" fontId="8" fillId="0" borderId="0" xfId="0" quotePrefix="1" applyFont="1"/>
    <xf numFmtId="0" fontId="8" fillId="0" borderId="0" xfId="1" applyNumberFormat="1" applyFont="1"/>
    <xf numFmtId="0" fontId="4" fillId="0" borderId="0" xfId="0" quotePrefix="1" applyFont="1" applyAlignment="1">
      <alignment horizontal="left"/>
    </xf>
    <xf numFmtId="165" fontId="4" fillId="0" borderId="0" xfId="0" applyNumberFormat="1" applyFont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" fontId="9" fillId="0" borderId="0" xfId="0" quotePrefix="1" applyNumberFormat="1" applyFont="1" applyAlignment="1">
      <alignment horizontal="center"/>
    </xf>
    <xf numFmtId="164" fontId="3" fillId="0" borderId="0" xfId="0" applyNumberFormat="1" applyFont="1" applyProtection="1">
      <protection locked="0"/>
    </xf>
    <xf numFmtId="164" fontId="3" fillId="0" borderId="1" xfId="0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4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130"/>
  <sheetViews>
    <sheetView showGridLines="0" zoomScale="85" zoomScaleNormal="85" workbookViewId="0">
      <pane xSplit="1" ySplit="5" topLeftCell="V6" activePane="bottomRight" state="frozen"/>
      <selection pane="bottomRight" activeCell="AH5" sqref="AH5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2.855468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>
        <v>45292</v>
      </c>
      <c r="N1" s="23" t="s">
        <v>0</v>
      </c>
      <c r="P1" s="24">
        <f>A1</f>
        <v>45292</v>
      </c>
    </row>
    <row r="2" spans="1:39">
      <c r="A2" s="8"/>
      <c r="N2" s="1"/>
    </row>
    <row r="3" spans="1:39" s="25" customFormat="1"/>
    <row r="4" spans="1:39" s="25" customFormat="1">
      <c r="B4" s="25" t="s">
        <v>1</v>
      </c>
      <c r="C4" s="25" t="s">
        <v>1</v>
      </c>
      <c r="D4" s="25" t="s">
        <v>1</v>
      </c>
      <c r="E4" s="25" t="s">
        <v>1</v>
      </c>
      <c r="F4" s="25" t="s">
        <v>1</v>
      </c>
      <c r="G4" s="25" t="s">
        <v>1</v>
      </c>
      <c r="H4" s="25" t="s">
        <v>1</v>
      </c>
      <c r="I4" s="25" t="s">
        <v>1</v>
      </c>
      <c r="J4" s="25" t="s">
        <v>1</v>
      </c>
      <c r="K4" s="25" t="s">
        <v>1</v>
      </c>
      <c r="L4" s="25" t="s">
        <v>1</v>
      </c>
      <c r="M4" s="25" t="s">
        <v>1</v>
      </c>
      <c r="N4" s="25" t="s">
        <v>1</v>
      </c>
      <c r="O4" s="25" t="s">
        <v>1</v>
      </c>
      <c r="P4" s="25" t="s">
        <v>1</v>
      </c>
      <c r="Q4" s="25" t="s">
        <v>1</v>
      </c>
      <c r="R4" s="25" t="s">
        <v>1</v>
      </c>
      <c r="S4" s="25" t="s">
        <v>1</v>
      </c>
      <c r="T4" s="25" t="s">
        <v>1</v>
      </c>
      <c r="U4" s="25" t="s">
        <v>1</v>
      </c>
      <c r="V4" s="25" t="s">
        <v>1</v>
      </c>
      <c r="W4" s="25" t="s">
        <v>1</v>
      </c>
      <c r="X4" s="25" t="s">
        <v>1</v>
      </c>
      <c r="Y4" s="25" t="s">
        <v>1</v>
      </c>
      <c r="Z4" s="25" t="s">
        <v>1</v>
      </c>
      <c r="AA4" s="25" t="s">
        <v>1</v>
      </c>
      <c r="AB4" s="25" t="s">
        <v>1</v>
      </c>
      <c r="AC4" s="25" t="s">
        <v>1</v>
      </c>
      <c r="AD4" s="25" t="s">
        <v>1</v>
      </c>
      <c r="AE4" s="25" t="s">
        <v>1</v>
      </c>
      <c r="AF4" s="25" t="s">
        <v>1</v>
      </c>
    </row>
    <row r="5" spans="1:39">
      <c r="A5" s="1" t="s">
        <v>2</v>
      </c>
      <c r="B5" s="34">
        <f>A1</f>
        <v>45292</v>
      </c>
      <c r="C5" s="34">
        <f>B5+1</f>
        <v>45293</v>
      </c>
      <c r="D5" s="34">
        <f t="shared" ref="D5:AF5" si="0">C5+1</f>
        <v>45294</v>
      </c>
      <c r="E5" s="34">
        <f t="shared" si="0"/>
        <v>45295</v>
      </c>
      <c r="F5" s="34">
        <f t="shared" si="0"/>
        <v>45296</v>
      </c>
      <c r="G5" s="34">
        <f t="shared" si="0"/>
        <v>45297</v>
      </c>
      <c r="H5" s="34">
        <f t="shared" si="0"/>
        <v>45298</v>
      </c>
      <c r="I5" s="34">
        <f t="shared" si="0"/>
        <v>45299</v>
      </c>
      <c r="J5" s="34">
        <f t="shared" si="0"/>
        <v>45300</v>
      </c>
      <c r="K5" s="34">
        <f t="shared" si="0"/>
        <v>45301</v>
      </c>
      <c r="L5" s="34">
        <f t="shared" si="0"/>
        <v>45302</v>
      </c>
      <c r="M5" s="34">
        <f t="shared" si="0"/>
        <v>45303</v>
      </c>
      <c r="N5" s="34">
        <f t="shared" si="0"/>
        <v>45304</v>
      </c>
      <c r="O5" s="34">
        <f t="shared" si="0"/>
        <v>45305</v>
      </c>
      <c r="P5" s="34">
        <f t="shared" si="0"/>
        <v>45306</v>
      </c>
      <c r="Q5" s="34">
        <f t="shared" si="0"/>
        <v>45307</v>
      </c>
      <c r="R5" s="34">
        <f t="shared" si="0"/>
        <v>45308</v>
      </c>
      <c r="S5" s="34">
        <f t="shared" si="0"/>
        <v>45309</v>
      </c>
      <c r="T5" s="34">
        <f t="shared" si="0"/>
        <v>45310</v>
      </c>
      <c r="U5" s="34">
        <f t="shared" si="0"/>
        <v>45311</v>
      </c>
      <c r="V5" s="34">
        <f t="shared" si="0"/>
        <v>45312</v>
      </c>
      <c r="W5" s="34">
        <f t="shared" si="0"/>
        <v>45313</v>
      </c>
      <c r="X5" s="34">
        <f t="shared" si="0"/>
        <v>45314</v>
      </c>
      <c r="Y5" s="34">
        <f t="shared" si="0"/>
        <v>45315</v>
      </c>
      <c r="Z5" s="34">
        <f t="shared" si="0"/>
        <v>45316</v>
      </c>
      <c r="AA5" s="34">
        <f t="shared" si="0"/>
        <v>45317</v>
      </c>
      <c r="AB5" s="34">
        <f t="shared" si="0"/>
        <v>45318</v>
      </c>
      <c r="AC5" s="34">
        <f t="shared" si="0"/>
        <v>45319</v>
      </c>
      <c r="AD5" s="34">
        <f t="shared" si="0"/>
        <v>45320</v>
      </c>
      <c r="AE5" s="34">
        <f t="shared" si="0"/>
        <v>45321</v>
      </c>
      <c r="AF5" s="34">
        <f t="shared" si="0"/>
        <v>45322</v>
      </c>
      <c r="AG5" s="34"/>
      <c r="AH5" s="13" t="s">
        <v>3</v>
      </c>
      <c r="AI5" s="14"/>
    </row>
    <row r="6" spans="1:39">
      <c r="A6" s="4">
        <v>1</v>
      </c>
      <c r="B6" s="7">
        <v>1011.338</v>
      </c>
      <c r="C6" s="7">
        <v>1048.6950000000002</v>
      </c>
      <c r="D6" s="7">
        <v>1040.3609999999999</v>
      </c>
      <c r="E6" s="7">
        <v>981.72800000000007</v>
      </c>
      <c r="F6" s="10">
        <v>1081.8019999999999</v>
      </c>
      <c r="G6" s="10">
        <v>1078.095</v>
      </c>
      <c r="H6" s="10">
        <v>1071.58</v>
      </c>
      <c r="I6" s="10">
        <v>1079.1849999999999</v>
      </c>
      <c r="J6" s="10">
        <v>1091.644</v>
      </c>
      <c r="K6" s="10">
        <v>1026.5250000000001</v>
      </c>
      <c r="L6" s="10">
        <v>934.15500000000009</v>
      </c>
      <c r="M6" s="10">
        <v>969.99900000000002</v>
      </c>
      <c r="N6" s="10">
        <v>980.9</v>
      </c>
      <c r="O6" s="10">
        <v>956.52800000000002</v>
      </c>
      <c r="P6" s="10">
        <v>1027.7349999999999</v>
      </c>
      <c r="Q6" s="10">
        <v>1085.3490000000002</v>
      </c>
      <c r="R6" s="10">
        <v>1096.9559999999999</v>
      </c>
      <c r="S6" s="10">
        <v>1136.249</v>
      </c>
      <c r="T6" s="10">
        <v>1126.56</v>
      </c>
      <c r="U6" s="10">
        <v>1146.3779999999999</v>
      </c>
      <c r="V6" s="10">
        <v>1140.3709999999999</v>
      </c>
      <c r="W6" s="10">
        <v>1129.806</v>
      </c>
      <c r="X6" s="10">
        <v>1040.165</v>
      </c>
      <c r="Y6" s="10">
        <v>1061.604</v>
      </c>
      <c r="Z6" s="10">
        <v>1047.951</v>
      </c>
      <c r="AA6" s="10">
        <v>1000.696</v>
      </c>
      <c r="AB6" s="10">
        <v>964.43000000000006</v>
      </c>
      <c r="AC6" s="10">
        <v>960.77500000000009</v>
      </c>
      <c r="AD6" s="10">
        <v>944.80799999999999</v>
      </c>
      <c r="AE6" s="10">
        <v>1018.523</v>
      </c>
      <c r="AF6" s="10">
        <v>1126.7629999999999</v>
      </c>
      <c r="AG6" s="10"/>
      <c r="AH6" s="12"/>
      <c r="AI6" s="15"/>
    </row>
    <row r="7" spans="1:39">
      <c r="A7" s="4">
        <f t="shared" ref="A7:A29" si="1">A6+1</f>
        <v>2</v>
      </c>
      <c r="B7" s="7">
        <v>981.88599999999997</v>
      </c>
      <c r="C7" s="7">
        <v>1015.095</v>
      </c>
      <c r="D7" s="7">
        <v>1021.0020000000001</v>
      </c>
      <c r="E7" s="7">
        <v>942.50400000000002</v>
      </c>
      <c r="F7" s="10">
        <v>1076.0720000000001</v>
      </c>
      <c r="G7" s="10">
        <v>1055.827</v>
      </c>
      <c r="H7" s="10">
        <v>1045.3419999999999</v>
      </c>
      <c r="I7" s="10">
        <v>1046.7360000000001</v>
      </c>
      <c r="J7" s="10">
        <v>1059.674</v>
      </c>
      <c r="K7" s="10">
        <v>977.38200000000006</v>
      </c>
      <c r="L7" s="10">
        <v>915.423</v>
      </c>
      <c r="M7" s="10">
        <v>953.94600000000003</v>
      </c>
      <c r="N7" s="10">
        <v>950.71199999999999</v>
      </c>
      <c r="O7" s="10">
        <v>910.95699999999999</v>
      </c>
      <c r="P7" s="10">
        <v>998.21199999999999</v>
      </c>
      <c r="Q7" s="10">
        <v>1054.7350000000001</v>
      </c>
      <c r="R7" s="10">
        <v>1071.412</v>
      </c>
      <c r="S7" s="10">
        <v>1117.2380000000001</v>
      </c>
      <c r="T7" s="10">
        <v>1109.9879999999998</v>
      </c>
      <c r="U7" s="10">
        <v>1111.818</v>
      </c>
      <c r="V7" s="10">
        <v>1109.4929999999999</v>
      </c>
      <c r="W7" s="10">
        <v>1112.7559999999999</v>
      </c>
      <c r="X7" s="10">
        <v>1007.077</v>
      </c>
      <c r="Y7" s="10">
        <v>1022.615</v>
      </c>
      <c r="Z7" s="10">
        <v>1001.509</v>
      </c>
      <c r="AA7" s="10">
        <v>959.94799999999998</v>
      </c>
      <c r="AB7" s="10">
        <v>943.88900000000001</v>
      </c>
      <c r="AC7" s="10">
        <v>924.26</v>
      </c>
      <c r="AD7" s="10">
        <v>930.30400000000009</v>
      </c>
      <c r="AE7" s="10">
        <v>998.73599999999999</v>
      </c>
      <c r="AF7" s="10">
        <v>1098.598</v>
      </c>
      <c r="AG7" s="10"/>
      <c r="AH7" s="12">
        <f>MAX($B$6:$AF$29)</f>
        <v>1478.91</v>
      </c>
      <c r="AI7" s="21">
        <f>MATCH($AH$7,$B$31:$AF$31,0)</f>
        <v>7</v>
      </c>
      <c r="AJ7" s="19">
        <f>INDEX($B$5:$AF$5,$AI$7)</f>
        <v>45298</v>
      </c>
      <c r="AK7" s="22">
        <f>INDEX($A$6:$A$29,MATCH($AH$7,INDEX($B$6:$AF$29,0,$AI$7),0))</f>
        <v>18</v>
      </c>
      <c r="AL7" s="14"/>
      <c r="AM7" s="14"/>
    </row>
    <row r="8" spans="1:39">
      <c r="A8" s="4">
        <f t="shared" si="1"/>
        <v>3</v>
      </c>
      <c r="B8" s="7">
        <v>958.39200000000005</v>
      </c>
      <c r="C8" s="7">
        <v>1007.187</v>
      </c>
      <c r="D8" s="7">
        <v>1007.144</v>
      </c>
      <c r="E8" s="7">
        <v>927.56700000000001</v>
      </c>
      <c r="F8" s="10">
        <v>1061.2809999999999</v>
      </c>
      <c r="G8" s="10">
        <v>1035.8530000000001</v>
      </c>
      <c r="H8" s="10">
        <v>1032.6949999999999</v>
      </c>
      <c r="I8" s="10">
        <v>1040.6999999999998</v>
      </c>
      <c r="J8" s="10">
        <v>1068.056</v>
      </c>
      <c r="K8" s="10">
        <v>956.7589999999999</v>
      </c>
      <c r="L8" s="10">
        <v>911.62100000000009</v>
      </c>
      <c r="M8" s="10">
        <v>940.75799999999992</v>
      </c>
      <c r="N8" s="10">
        <v>935.56500000000005</v>
      </c>
      <c r="O8" s="10">
        <v>903.06399999999996</v>
      </c>
      <c r="P8" s="10">
        <v>1006.905</v>
      </c>
      <c r="Q8" s="10">
        <v>1048.777</v>
      </c>
      <c r="R8" s="10">
        <v>1062.231</v>
      </c>
      <c r="S8" s="10">
        <v>1107.348</v>
      </c>
      <c r="T8" s="10">
        <v>1107.3710000000001</v>
      </c>
      <c r="U8" s="10">
        <v>1107.0250000000001</v>
      </c>
      <c r="V8" s="10">
        <v>1095.21</v>
      </c>
      <c r="W8" s="10">
        <v>1104.835</v>
      </c>
      <c r="X8" s="10">
        <v>994.97900000000004</v>
      </c>
      <c r="Y8" s="10">
        <v>1013.665</v>
      </c>
      <c r="Z8" s="10">
        <v>987.56500000000005</v>
      </c>
      <c r="AA8" s="10">
        <v>942.178</v>
      </c>
      <c r="AB8" s="10">
        <v>927.29500000000007</v>
      </c>
      <c r="AC8" s="10">
        <v>917.37400000000002</v>
      </c>
      <c r="AD8" s="10">
        <v>925.22400000000005</v>
      </c>
      <c r="AE8" s="10">
        <v>993.81299999999999</v>
      </c>
      <c r="AF8" s="10">
        <v>1094.4940000000001</v>
      </c>
      <c r="AG8" s="10"/>
      <c r="AH8" s="17" t="str">
        <f>CONCATENATE(TEXT($AJ$7,"mm/dd/yyyy")," @ ",$AK$7,)&amp;"00"</f>
        <v>01/07/2024 @ 1800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956.26400000000001</v>
      </c>
      <c r="C9" s="7">
        <v>1028.165</v>
      </c>
      <c r="D9" s="7">
        <v>1012.443</v>
      </c>
      <c r="E9" s="7">
        <v>929.11</v>
      </c>
      <c r="F9" s="10">
        <v>1070.617</v>
      </c>
      <c r="G9" s="10">
        <v>1014.1419999999999</v>
      </c>
      <c r="H9" s="10">
        <v>1035.0039999999999</v>
      </c>
      <c r="I9" s="10">
        <v>1044.3029999999999</v>
      </c>
      <c r="J9" s="10">
        <v>1081.4060000000002</v>
      </c>
      <c r="K9" s="10">
        <v>951.26799999999992</v>
      </c>
      <c r="L9" s="10">
        <v>914.54200000000003</v>
      </c>
      <c r="M9" s="10">
        <v>946.35900000000004</v>
      </c>
      <c r="N9" s="10">
        <v>931.88499999999999</v>
      </c>
      <c r="O9" s="10">
        <v>903.39099999999996</v>
      </c>
      <c r="P9" s="10">
        <v>1002.312</v>
      </c>
      <c r="Q9" s="10">
        <v>1047.7379999999998</v>
      </c>
      <c r="R9" s="10">
        <v>1071.972</v>
      </c>
      <c r="S9" s="10">
        <v>1124.22</v>
      </c>
      <c r="T9" s="10">
        <v>1117.6030000000001</v>
      </c>
      <c r="U9" s="10">
        <v>1110.308</v>
      </c>
      <c r="V9" s="10">
        <v>1095.521</v>
      </c>
      <c r="W9" s="10">
        <v>1121.337</v>
      </c>
      <c r="X9" s="10">
        <v>979.94099999999992</v>
      </c>
      <c r="Y9" s="10">
        <v>1012.106</v>
      </c>
      <c r="Z9" s="10">
        <v>988.28300000000002</v>
      </c>
      <c r="AA9" s="10">
        <v>950.50200000000007</v>
      </c>
      <c r="AB9" s="10">
        <v>925.32600000000002</v>
      </c>
      <c r="AC9" s="10">
        <v>911.66899999999998</v>
      </c>
      <c r="AD9" s="10">
        <v>936.47400000000005</v>
      </c>
      <c r="AE9" s="10">
        <v>1010.8829999999999</v>
      </c>
      <c r="AF9" s="10">
        <v>1109.0260000000001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959.02700000000004</v>
      </c>
      <c r="C10" s="7">
        <v>1051.1600000000001</v>
      </c>
      <c r="D10" s="7">
        <v>1040.845</v>
      </c>
      <c r="E10" s="7">
        <v>967.947</v>
      </c>
      <c r="F10" s="10">
        <v>1102.229</v>
      </c>
      <c r="G10" s="10">
        <v>1019.331</v>
      </c>
      <c r="H10" s="10">
        <v>1048.1669999999999</v>
      </c>
      <c r="I10" s="10">
        <v>1103.47</v>
      </c>
      <c r="J10" s="10">
        <v>1102.3820000000001</v>
      </c>
      <c r="K10" s="10">
        <v>958.50800000000004</v>
      </c>
      <c r="L10" s="10">
        <v>948.58699999999999</v>
      </c>
      <c r="M10" s="10">
        <v>974.01</v>
      </c>
      <c r="N10" s="10">
        <v>942.26900000000001</v>
      </c>
      <c r="O10" s="10">
        <v>914.18499999999995</v>
      </c>
      <c r="P10" s="10">
        <v>1024.444</v>
      </c>
      <c r="Q10" s="10">
        <v>1083.5070000000001</v>
      </c>
      <c r="R10" s="10">
        <v>1109.7619999999999</v>
      </c>
      <c r="S10" s="10">
        <v>1169.22</v>
      </c>
      <c r="T10" s="10">
        <v>1136.5049999999999</v>
      </c>
      <c r="U10" s="10">
        <v>1126.434</v>
      </c>
      <c r="V10" s="10">
        <v>1110.626</v>
      </c>
      <c r="W10" s="10">
        <v>1167.999</v>
      </c>
      <c r="X10" s="10">
        <v>1016.289</v>
      </c>
      <c r="Y10" s="10">
        <v>1050.1299999999999</v>
      </c>
      <c r="Z10" s="10">
        <v>1017.4639999999999</v>
      </c>
      <c r="AA10" s="10">
        <v>969.03600000000006</v>
      </c>
      <c r="AB10" s="10">
        <v>937.52699999999993</v>
      </c>
      <c r="AC10" s="10">
        <v>921.49600000000009</v>
      </c>
      <c r="AD10" s="10">
        <v>964.19899999999996</v>
      </c>
      <c r="AE10" s="10">
        <v>1054.1509999999998</v>
      </c>
      <c r="AF10" s="10">
        <v>1115.1009999999999</v>
      </c>
      <c r="AG10" s="10"/>
      <c r="AH10" s="12"/>
    </row>
    <row r="11" spans="1:39">
      <c r="A11" s="4">
        <f t="shared" si="1"/>
        <v>6</v>
      </c>
      <c r="B11" s="7">
        <v>995.53399999999999</v>
      </c>
      <c r="C11" s="7">
        <v>1132.3440000000001</v>
      </c>
      <c r="D11" s="7">
        <v>1116.682</v>
      </c>
      <c r="E11" s="7">
        <v>1035.0919999999999</v>
      </c>
      <c r="F11" s="10">
        <v>1169.74</v>
      </c>
      <c r="G11" s="10">
        <v>1048.115</v>
      </c>
      <c r="H11" s="10">
        <v>1076.0129999999999</v>
      </c>
      <c r="I11" s="10">
        <v>1175.9109999999998</v>
      </c>
      <c r="J11" s="10">
        <v>1194.1589999999999</v>
      </c>
      <c r="K11" s="10">
        <v>989.62699999999995</v>
      </c>
      <c r="L11" s="10">
        <v>1017.8169999999999</v>
      </c>
      <c r="M11" s="10">
        <v>1041.3109999999999</v>
      </c>
      <c r="N11" s="10">
        <v>965.61700000000008</v>
      </c>
      <c r="O11" s="10">
        <v>952.65300000000002</v>
      </c>
      <c r="P11" s="10">
        <v>1079.05</v>
      </c>
      <c r="Q11" s="10">
        <v>1145.9159999999999</v>
      </c>
      <c r="R11" s="10">
        <v>1181.5319999999999</v>
      </c>
      <c r="S11" s="10">
        <v>1263.309</v>
      </c>
      <c r="T11" s="10">
        <v>1217.547</v>
      </c>
      <c r="U11" s="10">
        <v>1161.153</v>
      </c>
      <c r="V11" s="10">
        <v>1123.8210000000001</v>
      </c>
      <c r="W11" s="10">
        <v>1257.9680000000001</v>
      </c>
      <c r="X11" s="10">
        <v>1091.5939999999998</v>
      </c>
      <c r="Y11" s="10">
        <v>1135.277</v>
      </c>
      <c r="Z11" s="10">
        <v>1070.981</v>
      </c>
      <c r="AA11" s="10">
        <v>1043.5329999999999</v>
      </c>
      <c r="AB11" s="10">
        <v>972.82</v>
      </c>
      <c r="AC11" s="10">
        <v>951.62899999999991</v>
      </c>
      <c r="AD11" s="10">
        <v>1026.915</v>
      </c>
      <c r="AE11" s="10">
        <v>1136.242</v>
      </c>
      <c r="AF11" s="10">
        <v>1210.4449999999999</v>
      </c>
      <c r="AG11" s="10"/>
      <c r="AH11" s="17"/>
    </row>
    <row r="12" spans="1:39">
      <c r="A12" s="4">
        <f t="shared" si="1"/>
        <v>7</v>
      </c>
      <c r="B12" s="7">
        <v>1023.2379999999999</v>
      </c>
      <c r="C12" s="7">
        <v>1258.4110000000001</v>
      </c>
      <c r="D12" s="7">
        <v>1239.6489999999999</v>
      </c>
      <c r="E12" s="7">
        <v>1160.8619999999999</v>
      </c>
      <c r="F12" s="10">
        <v>1309.3679999999999</v>
      </c>
      <c r="G12" s="10">
        <v>1109.8979999999999</v>
      </c>
      <c r="H12" s="10">
        <v>1127.277</v>
      </c>
      <c r="I12" s="10">
        <v>1302.259</v>
      </c>
      <c r="J12" s="10">
        <v>1316.8629999999998</v>
      </c>
      <c r="K12" s="10">
        <v>1074.701</v>
      </c>
      <c r="L12" s="10">
        <v>1150.075</v>
      </c>
      <c r="M12" s="10">
        <v>1169.0229999999999</v>
      </c>
      <c r="N12" s="10">
        <v>1029.7809999999999</v>
      </c>
      <c r="O12" s="10">
        <v>1007.577</v>
      </c>
      <c r="P12" s="10">
        <v>1164.3149999999998</v>
      </c>
      <c r="Q12" s="10">
        <v>1258.7930000000001</v>
      </c>
      <c r="R12" s="10">
        <v>1340.125</v>
      </c>
      <c r="S12" s="10">
        <v>1395.0740000000001</v>
      </c>
      <c r="T12" s="10">
        <v>1338.222</v>
      </c>
      <c r="U12" s="10">
        <v>1209.902</v>
      </c>
      <c r="V12" s="10">
        <v>1191.818</v>
      </c>
      <c r="W12" s="10">
        <v>1388.3229999999999</v>
      </c>
      <c r="X12" s="10">
        <v>1221.673</v>
      </c>
      <c r="Y12" s="10">
        <v>1262.1860000000001</v>
      </c>
      <c r="Z12" s="10">
        <v>1174.2350000000001</v>
      </c>
      <c r="AA12" s="10">
        <v>1149.5500000000002</v>
      </c>
      <c r="AB12" s="10">
        <v>1042.184</v>
      </c>
      <c r="AC12" s="10">
        <v>996.58199999999999</v>
      </c>
      <c r="AD12" s="10">
        <v>1141.5469999999998</v>
      </c>
      <c r="AE12" s="10">
        <v>1266.4089999999999</v>
      </c>
      <c r="AF12" s="10">
        <v>1324.2840000000001</v>
      </c>
      <c r="AG12" s="10"/>
      <c r="AH12" s="11"/>
    </row>
    <row r="13" spans="1:39">
      <c r="A13" s="4">
        <f t="shared" si="1"/>
        <v>8</v>
      </c>
      <c r="B13" s="7">
        <v>1077.355</v>
      </c>
      <c r="C13" s="7">
        <v>1326.8529999999998</v>
      </c>
      <c r="D13" s="7">
        <v>1303.885</v>
      </c>
      <c r="E13" s="7">
        <v>1238.5140000000001</v>
      </c>
      <c r="F13" s="10">
        <v>1388.788</v>
      </c>
      <c r="G13" s="10">
        <v>1181.655</v>
      </c>
      <c r="H13" s="10">
        <v>1194.7949999999998</v>
      </c>
      <c r="I13" s="10">
        <v>1390.021</v>
      </c>
      <c r="J13" s="10">
        <v>1384.0450000000001</v>
      </c>
      <c r="K13" s="10">
        <v>1137.3109999999999</v>
      </c>
      <c r="L13" s="10">
        <v>1220.925</v>
      </c>
      <c r="M13" s="10">
        <v>1241.9369999999999</v>
      </c>
      <c r="N13" s="10">
        <v>1111.075</v>
      </c>
      <c r="O13" s="10">
        <v>1073.0940000000001</v>
      </c>
      <c r="P13" s="10">
        <v>1236.1769999999999</v>
      </c>
      <c r="Q13" s="10">
        <v>1302.201</v>
      </c>
      <c r="R13" s="10">
        <v>1389.63</v>
      </c>
      <c r="S13" s="10">
        <v>1438.3330000000001</v>
      </c>
      <c r="T13" s="10">
        <v>1403.5429999999999</v>
      </c>
      <c r="U13" s="10">
        <v>1289.6859999999999</v>
      </c>
      <c r="V13" s="10">
        <v>1253.364</v>
      </c>
      <c r="W13" s="10">
        <v>1448.192</v>
      </c>
      <c r="X13" s="10">
        <v>1296.02</v>
      </c>
      <c r="Y13" s="10">
        <v>1343.81</v>
      </c>
      <c r="Z13" s="10">
        <v>1252.6420000000001</v>
      </c>
      <c r="AA13" s="10">
        <v>1257.7630000000001</v>
      </c>
      <c r="AB13" s="10">
        <v>1109.82</v>
      </c>
      <c r="AC13" s="10">
        <v>1075.2860000000001</v>
      </c>
      <c r="AD13" s="10">
        <v>1223.067</v>
      </c>
      <c r="AE13" s="10">
        <v>1348.0650000000001</v>
      </c>
      <c r="AF13" s="10">
        <v>1399.0520000000001</v>
      </c>
      <c r="AG13" s="10"/>
      <c r="AH13" s="10"/>
    </row>
    <row r="14" spans="1:39">
      <c r="A14" s="4">
        <f t="shared" si="1"/>
        <v>9</v>
      </c>
      <c r="B14" s="7">
        <v>1131.577</v>
      </c>
      <c r="C14" s="7">
        <v>1309.079</v>
      </c>
      <c r="D14" s="7">
        <v>1313.482</v>
      </c>
      <c r="E14" s="7">
        <v>1259.5419999999999</v>
      </c>
      <c r="F14" s="10">
        <v>1351.8120000000001</v>
      </c>
      <c r="G14" s="10">
        <v>1207.472</v>
      </c>
      <c r="H14" s="10">
        <v>1263.905</v>
      </c>
      <c r="I14" s="10">
        <v>1399.5839999999998</v>
      </c>
      <c r="J14" s="10">
        <v>1392.8600000000001</v>
      </c>
      <c r="K14" s="10">
        <v>1180.654</v>
      </c>
      <c r="L14" s="10">
        <v>1190.1099999999999</v>
      </c>
      <c r="M14" s="10">
        <v>1209.0830000000001</v>
      </c>
      <c r="N14" s="10">
        <v>1185.922</v>
      </c>
      <c r="O14" s="10">
        <v>1105.9579999999999</v>
      </c>
      <c r="P14" s="10">
        <v>1260.634</v>
      </c>
      <c r="Q14" s="10">
        <v>1326.2750000000001</v>
      </c>
      <c r="R14" s="10">
        <v>1382.8809999999999</v>
      </c>
      <c r="S14" s="10">
        <v>1431.01</v>
      </c>
      <c r="T14" s="10">
        <v>1417.146</v>
      </c>
      <c r="U14" s="10">
        <v>1321.127</v>
      </c>
      <c r="V14" s="10">
        <v>1302.482</v>
      </c>
      <c r="W14" s="10">
        <v>1432.3489999999999</v>
      </c>
      <c r="X14" s="10">
        <v>1302.2479999999998</v>
      </c>
      <c r="Y14" s="10">
        <v>1372.0530000000001</v>
      </c>
      <c r="Z14" s="10">
        <v>1295.402</v>
      </c>
      <c r="AA14" s="10">
        <v>1284.597</v>
      </c>
      <c r="AB14" s="10">
        <v>1171.6030000000001</v>
      </c>
      <c r="AC14" s="10">
        <v>1136.925</v>
      </c>
      <c r="AD14" s="10">
        <v>1268.1420000000001</v>
      </c>
      <c r="AE14" s="10">
        <v>1343.2720000000002</v>
      </c>
      <c r="AF14" s="10">
        <v>1423.0150000000001</v>
      </c>
      <c r="AG14" s="10"/>
      <c r="AH14" s="10"/>
    </row>
    <row r="15" spans="1:39">
      <c r="A15" s="4">
        <f t="shared" si="1"/>
        <v>10</v>
      </c>
      <c r="B15" s="7">
        <v>1174.9260000000002</v>
      </c>
      <c r="C15" s="7">
        <v>1244.152</v>
      </c>
      <c r="D15" s="7">
        <v>1279.8710000000001</v>
      </c>
      <c r="E15" s="7">
        <v>1247.222</v>
      </c>
      <c r="F15" s="10">
        <v>1269.9450000000002</v>
      </c>
      <c r="G15" s="10">
        <v>1196.3409999999999</v>
      </c>
      <c r="H15" s="10">
        <v>1336.606</v>
      </c>
      <c r="I15" s="10">
        <v>1380.125</v>
      </c>
      <c r="J15" s="10">
        <v>1382.723</v>
      </c>
      <c r="K15" s="10">
        <v>1182.885</v>
      </c>
      <c r="L15" s="10">
        <v>1113.5160000000001</v>
      </c>
      <c r="M15" s="10">
        <v>1145.086</v>
      </c>
      <c r="N15" s="10">
        <v>1243.511</v>
      </c>
      <c r="O15" s="10">
        <v>1083.0130000000001</v>
      </c>
      <c r="P15" s="10">
        <v>1226.4680000000001</v>
      </c>
      <c r="Q15" s="10">
        <v>1321.6010000000001</v>
      </c>
      <c r="R15" s="10">
        <v>1367.3770000000002</v>
      </c>
      <c r="S15" s="10">
        <v>1394.5840000000001</v>
      </c>
      <c r="T15" s="10">
        <v>1393.8150000000001</v>
      </c>
      <c r="U15" s="10">
        <v>1362.788</v>
      </c>
      <c r="V15" s="10">
        <v>1304.8229999999999</v>
      </c>
      <c r="W15" s="10">
        <v>1409.0650000000001</v>
      </c>
      <c r="X15" s="10">
        <v>1286.039</v>
      </c>
      <c r="Y15" s="10">
        <v>1387.78</v>
      </c>
      <c r="Z15" s="10">
        <v>1236.3680000000002</v>
      </c>
      <c r="AA15" s="10">
        <v>1299.44</v>
      </c>
      <c r="AB15" s="10">
        <v>1190.1479999999999</v>
      </c>
      <c r="AC15" s="10">
        <v>1176.1099999999999</v>
      </c>
      <c r="AD15" s="10">
        <v>1284.182</v>
      </c>
      <c r="AE15" s="10">
        <v>1301.7469999999998</v>
      </c>
      <c r="AF15" s="10">
        <v>1411.8040000000001</v>
      </c>
      <c r="AG15" s="10"/>
      <c r="AH15" s="10"/>
    </row>
    <row r="16" spans="1:39">
      <c r="A16" s="4">
        <f t="shared" si="1"/>
        <v>11</v>
      </c>
      <c r="B16" s="7">
        <v>1205.7540000000001</v>
      </c>
      <c r="C16" s="7">
        <v>1190.8779999999999</v>
      </c>
      <c r="D16" s="7">
        <v>1232.6689999999999</v>
      </c>
      <c r="E16" s="7">
        <v>1232.2640000000001</v>
      </c>
      <c r="F16" s="10">
        <v>1220.6849999999999</v>
      </c>
      <c r="G16" s="10">
        <v>1198.7820000000002</v>
      </c>
      <c r="H16" s="10">
        <v>1387.5339999999999</v>
      </c>
      <c r="I16" s="10">
        <v>1348.27</v>
      </c>
      <c r="J16" s="10">
        <v>1371.46</v>
      </c>
      <c r="K16" s="10">
        <v>1154.085</v>
      </c>
      <c r="L16" s="10">
        <v>1074.925</v>
      </c>
      <c r="M16" s="10">
        <v>1081.425</v>
      </c>
      <c r="N16" s="10">
        <v>1271.0119999999999</v>
      </c>
      <c r="O16" s="10">
        <v>1053.2710000000002</v>
      </c>
      <c r="P16" s="10">
        <v>1173.595</v>
      </c>
      <c r="Q16" s="10">
        <v>1319.9840000000002</v>
      </c>
      <c r="R16" s="10">
        <v>1323.0250000000001</v>
      </c>
      <c r="S16" s="10">
        <v>1369.633</v>
      </c>
      <c r="T16" s="10">
        <v>1366.8119999999999</v>
      </c>
      <c r="U16" s="10">
        <v>1378.366</v>
      </c>
      <c r="V16" s="10">
        <v>1287.883</v>
      </c>
      <c r="W16" s="10">
        <v>1350.104</v>
      </c>
      <c r="X16" s="10">
        <v>1263.451</v>
      </c>
      <c r="Y16" s="10">
        <v>1396.7640000000001</v>
      </c>
      <c r="Z16" s="10">
        <v>1163.8309999999999</v>
      </c>
      <c r="AA16" s="10">
        <v>1306.375</v>
      </c>
      <c r="AB16" s="10">
        <v>1193.8509999999999</v>
      </c>
      <c r="AC16" s="10">
        <v>1192.5160000000001</v>
      </c>
      <c r="AD16" s="10">
        <v>1286.6779999999999</v>
      </c>
      <c r="AE16" s="10">
        <v>1246.798</v>
      </c>
      <c r="AF16" s="10">
        <v>1377.252</v>
      </c>
      <c r="AG16" s="10"/>
      <c r="AH16" s="10"/>
    </row>
    <row r="17" spans="1:34">
      <c r="A17" s="4">
        <f t="shared" si="1"/>
        <v>12</v>
      </c>
      <c r="B17" s="7">
        <v>1217.5059999999999</v>
      </c>
      <c r="C17" s="7">
        <v>1129.0340000000001</v>
      </c>
      <c r="D17" s="7">
        <v>1204.6130000000001</v>
      </c>
      <c r="E17" s="7">
        <v>1196.0639999999999</v>
      </c>
      <c r="F17" s="10">
        <v>1183.0529999999999</v>
      </c>
      <c r="G17" s="10">
        <v>1215.2860000000001</v>
      </c>
      <c r="H17" s="10">
        <v>1403.932</v>
      </c>
      <c r="I17" s="10">
        <v>1301.1319999999998</v>
      </c>
      <c r="J17" s="10">
        <v>1353.3219999999999</v>
      </c>
      <c r="K17" s="10">
        <v>1108.2830000000001</v>
      </c>
      <c r="L17" s="10">
        <v>1066.2909999999999</v>
      </c>
      <c r="M17" s="10">
        <v>1028.9069999999999</v>
      </c>
      <c r="N17" s="10">
        <v>1281.51</v>
      </c>
      <c r="O17" s="10">
        <v>1081.2569999999998</v>
      </c>
      <c r="P17" s="10">
        <v>1130.9389999999999</v>
      </c>
      <c r="Q17" s="10">
        <v>1354.2189999999998</v>
      </c>
      <c r="R17" s="10">
        <v>1281.5830000000001</v>
      </c>
      <c r="S17" s="10">
        <v>1352.8440000000001</v>
      </c>
      <c r="T17" s="10">
        <v>1328.4370000000001</v>
      </c>
      <c r="U17" s="10">
        <v>1358.0910000000001</v>
      </c>
      <c r="V17" s="10">
        <v>1254.8810000000001</v>
      </c>
      <c r="W17" s="10">
        <v>1285.933</v>
      </c>
      <c r="X17" s="10">
        <v>1261.521</v>
      </c>
      <c r="Y17" s="10">
        <v>1370.7560000000001</v>
      </c>
      <c r="Z17" s="10">
        <v>1117.9859999999999</v>
      </c>
      <c r="AA17" s="10">
        <v>1303.789</v>
      </c>
      <c r="AB17" s="10">
        <v>1172.624</v>
      </c>
      <c r="AC17" s="10">
        <v>1203.9110000000001</v>
      </c>
      <c r="AD17" s="10">
        <v>1289.136</v>
      </c>
      <c r="AE17" s="10">
        <v>1203.5700000000002</v>
      </c>
      <c r="AF17" s="10">
        <v>1351.789</v>
      </c>
      <c r="AG17" s="10"/>
      <c r="AH17" s="10"/>
    </row>
    <row r="18" spans="1:34">
      <c r="A18" s="4">
        <f t="shared" si="1"/>
        <v>13</v>
      </c>
      <c r="B18" s="7">
        <v>1229.961</v>
      </c>
      <c r="C18" s="7">
        <v>1123.4060000000002</v>
      </c>
      <c r="D18" s="7">
        <v>1207.123</v>
      </c>
      <c r="E18" s="7">
        <v>1168.066</v>
      </c>
      <c r="F18" s="10">
        <v>1148.1499999999999</v>
      </c>
      <c r="G18" s="10">
        <v>1257.83</v>
      </c>
      <c r="H18" s="10">
        <v>1423.5809999999999</v>
      </c>
      <c r="I18" s="10">
        <v>1281.037</v>
      </c>
      <c r="J18" s="10">
        <v>1338.3799999999999</v>
      </c>
      <c r="K18" s="10">
        <v>1080.951</v>
      </c>
      <c r="L18" s="10">
        <v>1080.913</v>
      </c>
      <c r="M18" s="10">
        <v>1012.588</v>
      </c>
      <c r="N18" s="10">
        <v>1279.6399999999999</v>
      </c>
      <c r="O18" s="10">
        <v>1115.9770000000001</v>
      </c>
      <c r="P18" s="10">
        <v>1124.924</v>
      </c>
      <c r="Q18" s="10">
        <v>1383.0820000000001</v>
      </c>
      <c r="R18" s="10">
        <v>1277.316</v>
      </c>
      <c r="S18" s="10">
        <v>1322.4590000000001</v>
      </c>
      <c r="T18" s="10">
        <v>1297.3809999999999</v>
      </c>
      <c r="U18" s="10">
        <v>1338.5060000000001</v>
      </c>
      <c r="V18" s="10">
        <v>1246.1080000000002</v>
      </c>
      <c r="W18" s="10">
        <v>1207.8720000000001</v>
      </c>
      <c r="X18" s="10">
        <v>1259.08</v>
      </c>
      <c r="Y18" s="10">
        <v>1360.24</v>
      </c>
      <c r="Z18" s="10">
        <v>1118.19</v>
      </c>
      <c r="AA18" s="10">
        <v>1289.9849999999999</v>
      </c>
      <c r="AB18" s="10">
        <v>1163.7470000000001</v>
      </c>
      <c r="AC18" s="10">
        <v>1211.019</v>
      </c>
      <c r="AD18" s="10">
        <v>1281.4279999999999</v>
      </c>
      <c r="AE18" s="10">
        <v>1178.944</v>
      </c>
      <c r="AF18" s="10">
        <v>1324.8129999999999</v>
      </c>
      <c r="AG18" s="10"/>
      <c r="AH18" s="10"/>
    </row>
    <row r="19" spans="1:34">
      <c r="A19" s="4">
        <f t="shared" si="1"/>
        <v>14</v>
      </c>
      <c r="B19" s="7">
        <v>1229.8129999999999</v>
      </c>
      <c r="C19" s="7">
        <v>1138.9680000000001</v>
      </c>
      <c r="D19" s="7">
        <v>1229.1780000000001</v>
      </c>
      <c r="E19" s="7">
        <v>1165.0319999999999</v>
      </c>
      <c r="F19" s="10">
        <v>1169.442</v>
      </c>
      <c r="G19" s="10">
        <v>1307.4849999999999</v>
      </c>
      <c r="H19" s="10">
        <v>1419.662</v>
      </c>
      <c r="I19" s="10">
        <v>1261.7539999999999</v>
      </c>
      <c r="J19" s="10">
        <v>1346.0359999999998</v>
      </c>
      <c r="K19" s="10">
        <v>1107.2920000000001</v>
      </c>
      <c r="L19" s="10">
        <v>1139.0720000000001</v>
      </c>
      <c r="M19" s="10">
        <v>1040.3</v>
      </c>
      <c r="N19" s="10">
        <v>1245.5029999999999</v>
      </c>
      <c r="O19" s="10">
        <v>1148.836</v>
      </c>
      <c r="P19" s="10">
        <v>1151.875</v>
      </c>
      <c r="Q19" s="10">
        <v>1384.742</v>
      </c>
      <c r="R19" s="10">
        <v>1303.9000000000001</v>
      </c>
      <c r="S19" s="10">
        <v>1330.9659999999999</v>
      </c>
      <c r="T19" s="10">
        <v>1290.3499999999999</v>
      </c>
      <c r="U19" s="10">
        <v>1334.9480000000001</v>
      </c>
      <c r="V19" s="10">
        <v>1238.3819999999998</v>
      </c>
      <c r="W19" s="10">
        <v>1206.539</v>
      </c>
      <c r="X19" s="10">
        <v>1247.77</v>
      </c>
      <c r="Y19" s="10">
        <v>1378.0940000000001</v>
      </c>
      <c r="Z19" s="10">
        <v>1160.865</v>
      </c>
      <c r="AA19" s="10">
        <v>1277.117</v>
      </c>
      <c r="AB19" s="10">
        <v>1148.1029999999998</v>
      </c>
      <c r="AC19" s="10">
        <v>1211.2929999999999</v>
      </c>
      <c r="AD19" s="10">
        <v>1276.0279999999998</v>
      </c>
      <c r="AE19" s="10">
        <v>1182.1860000000001</v>
      </c>
      <c r="AF19" s="10">
        <v>1308.769</v>
      </c>
      <c r="AG19" s="10"/>
      <c r="AH19" s="10"/>
    </row>
    <row r="20" spans="1:34">
      <c r="A20" s="4">
        <f t="shared" si="1"/>
        <v>15</v>
      </c>
      <c r="B20" s="7">
        <v>1231.9690000000001</v>
      </c>
      <c r="C20" s="7">
        <v>1175.56</v>
      </c>
      <c r="D20" s="7">
        <v>1245.49</v>
      </c>
      <c r="E20" s="7">
        <v>1177.3399999999999</v>
      </c>
      <c r="F20" s="10">
        <v>1234.2929999999999</v>
      </c>
      <c r="G20" s="10">
        <v>1324.1970000000001</v>
      </c>
      <c r="H20" s="10">
        <v>1422.3879999999999</v>
      </c>
      <c r="I20" s="10">
        <v>1267.4869999999999</v>
      </c>
      <c r="J20" s="10">
        <v>1332.5529999999999</v>
      </c>
      <c r="K20" s="10">
        <v>1138.9730000000002</v>
      </c>
      <c r="L20" s="10">
        <v>1185.991</v>
      </c>
      <c r="M20" s="10">
        <v>1088.3130000000001</v>
      </c>
      <c r="N20" s="10">
        <v>1220.376</v>
      </c>
      <c r="O20" s="10">
        <v>1152.529</v>
      </c>
      <c r="P20" s="10">
        <v>1192.8440000000001</v>
      </c>
      <c r="Q20" s="10">
        <v>1389.9159999999999</v>
      </c>
      <c r="R20" s="10">
        <v>1311.6899999999998</v>
      </c>
      <c r="S20" s="10">
        <v>1328.3029999999999</v>
      </c>
      <c r="T20" s="10">
        <v>1315.577</v>
      </c>
      <c r="U20" s="10">
        <v>1349.5039999999999</v>
      </c>
      <c r="V20" s="10">
        <v>1265.232</v>
      </c>
      <c r="W20" s="10">
        <v>1241.2539999999999</v>
      </c>
      <c r="X20" s="10">
        <v>1243.2149999999999</v>
      </c>
      <c r="Y20" s="10">
        <v>1370.9929999999999</v>
      </c>
      <c r="Z20" s="10">
        <v>1183.0230000000001</v>
      </c>
      <c r="AA20" s="10">
        <v>1271.2829999999999</v>
      </c>
      <c r="AB20" s="10">
        <v>1156.251</v>
      </c>
      <c r="AC20" s="10">
        <v>1229.2169999999999</v>
      </c>
      <c r="AD20" s="10">
        <v>1266.1130000000001</v>
      </c>
      <c r="AE20" s="10">
        <v>1219.306</v>
      </c>
      <c r="AF20" s="10">
        <v>1305.866</v>
      </c>
      <c r="AG20" s="10"/>
      <c r="AH20" s="10"/>
    </row>
    <row r="21" spans="1:34">
      <c r="A21" s="4">
        <f t="shared" si="1"/>
        <v>16</v>
      </c>
      <c r="B21" s="7">
        <v>1272.5319999999999</v>
      </c>
      <c r="C21" s="7">
        <v>1245.1889999999999</v>
      </c>
      <c r="D21" s="7">
        <v>1265.8610000000001</v>
      </c>
      <c r="E21" s="7">
        <v>1234.8030000000001</v>
      </c>
      <c r="F21" s="10">
        <v>1313.2850000000001</v>
      </c>
      <c r="G21" s="10">
        <v>1343.1279999999999</v>
      </c>
      <c r="H21" s="10">
        <v>1418.5749999999998</v>
      </c>
      <c r="I21" s="10">
        <v>1308.71</v>
      </c>
      <c r="J21" s="10">
        <v>1354.8040000000001</v>
      </c>
      <c r="K21" s="10">
        <v>1167.963</v>
      </c>
      <c r="L21" s="10">
        <v>1227.2259999999999</v>
      </c>
      <c r="M21" s="10">
        <v>1156.4259999999999</v>
      </c>
      <c r="N21" s="10">
        <v>1210.7269999999999</v>
      </c>
      <c r="O21" s="10">
        <v>1191.8920000000001</v>
      </c>
      <c r="P21" s="10">
        <v>1275.925</v>
      </c>
      <c r="Q21" s="10">
        <v>1393.556</v>
      </c>
      <c r="R21" s="10">
        <v>1344.894</v>
      </c>
      <c r="S21" s="10">
        <v>1332.1509999999998</v>
      </c>
      <c r="T21" s="10">
        <v>1341.231</v>
      </c>
      <c r="U21" s="10">
        <v>1379.847</v>
      </c>
      <c r="V21" s="10">
        <v>1321.3139999999999</v>
      </c>
      <c r="W21" s="10">
        <v>1279.8990000000001</v>
      </c>
      <c r="X21" s="10">
        <v>1246.941</v>
      </c>
      <c r="Y21" s="10">
        <v>1371.799</v>
      </c>
      <c r="Z21" s="10">
        <v>1223.8990000000001</v>
      </c>
      <c r="AA21" s="10">
        <v>1268.8600000000001</v>
      </c>
      <c r="AB21" s="10">
        <v>1184.867</v>
      </c>
      <c r="AC21" s="10">
        <v>1243.0549999999998</v>
      </c>
      <c r="AD21" s="10">
        <v>1275.0360000000001</v>
      </c>
      <c r="AE21" s="10">
        <v>1284.8110000000001</v>
      </c>
      <c r="AF21" s="10">
        <v>1319.086</v>
      </c>
      <c r="AG21" s="10"/>
      <c r="AH21" s="10"/>
    </row>
    <row r="22" spans="1:34">
      <c r="A22" s="4">
        <f t="shared" si="1"/>
        <v>17</v>
      </c>
      <c r="B22" s="7">
        <v>1355.2759999999998</v>
      </c>
      <c r="C22" s="7">
        <v>1335.5010000000002</v>
      </c>
      <c r="D22" s="7">
        <v>1316.41</v>
      </c>
      <c r="E22" s="7">
        <v>1309.9870000000001</v>
      </c>
      <c r="F22" s="10">
        <v>1375.9829999999999</v>
      </c>
      <c r="G22" s="10">
        <v>1364.375</v>
      </c>
      <c r="H22" s="10">
        <v>1453.74</v>
      </c>
      <c r="I22" s="10">
        <v>1384.3869999999999</v>
      </c>
      <c r="J22" s="10">
        <v>1384.4870000000001</v>
      </c>
      <c r="K22" s="10">
        <v>1237.877</v>
      </c>
      <c r="L22" s="10">
        <v>1268.3680000000002</v>
      </c>
      <c r="M22" s="10">
        <v>1251.481</v>
      </c>
      <c r="N22" s="10">
        <v>1233.7080000000001</v>
      </c>
      <c r="O22" s="10">
        <v>1272.4259999999999</v>
      </c>
      <c r="P22" s="10">
        <v>1348.672</v>
      </c>
      <c r="Q22" s="10">
        <v>1425.578</v>
      </c>
      <c r="R22" s="10">
        <v>1404.0210000000002</v>
      </c>
      <c r="S22" s="10">
        <v>1382.2830000000001</v>
      </c>
      <c r="T22" s="10">
        <v>1383.61</v>
      </c>
      <c r="U22" s="10">
        <v>1423.634</v>
      </c>
      <c r="V22" s="10">
        <v>1400.92</v>
      </c>
      <c r="W22" s="10">
        <v>1332.365</v>
      </c>
      <c r="X22" s="10">
        <v>1327.5320000000002</v>
      </c>
      <c r="Y22" s="10">
        <v>1415.846</v>
      </c>
      <c r="Z22" s="10">
        <v>1270.2360000000001</v>
      </c>
      <c r="AA22" s="10">
        <v>1290.49</v>
      </c>
      <c r="AB22" s="10">
        <v>1230.8399999999999</v>
      </c>
      <c r="AC22" s="10">
        <v>1284.634</v>
      </c>
      <c r="AD22" s="10">
        <v>1317.479</v>
      </c>
      <c r="AE22" s="10">
        <v>1362.8789999999999</v>
      </c>
      <c r="AF22" s="10">
        <v>1357.077</v>
      </c>
      <c r="AG22" s="10"/>
      <c r="AH22" s="10"/>
    </row>
    <row r="23" spans="1:34">
      <c r="A23" s="4">
        <f t="shared" si="1"/>
        <v>18</v>
      </c>
      <c r="B23" s="7">
        <v>1402.972</v>
      </c>
      <c r="C23" s="7">
        <v>1407.46</v>
      </c>
      <c r="D23" s="7">
        <v>1365.846</v>
      </c>
      <c r="E23" s="7">
        <v>1392.7760000000001</v>
      </c>
      <c r="F23" s="10">
        <v>1413.914</v>
      </c>
      <c r="G23" s="10">
        <v>1386.4490000000001</v>
      </c>
      <c r="H23" s="10">
        <v>1478.91</v>
      </c>
      <c r="I23" s="10">
        <v>1440.7349999999999</v>
      </c>
      <c r="J23" s="10">
        <v>1423.8530000000001</v>
      </c>
      <c r="K23" s="10">
        <v>1299.4169999999999</v>
      </c>
      <c r="L23" s="10">
        <v>1319.77</v>
      </c>
      <c r="M23" s="10">
        <v>1297.8090000000002</v>
      </c>
      <c r="N23" s="10">
        <v>1243.6179999999999</v>
      </c>
      <c r="O23" s="10">
        <v>1336.4370000000001</v>
      </c>
      <c r="P23" s="10">
        <v>1420.5629999999999</v>
      </c>
      <c r="Q23" s="10">
        <v>1465.1579999999999</v>
      </c>
      <c r="R23" s="10">
        <v>1464.7080000000001</v>
      </c>
      <c r="S23" s="10">
        <v>1457.5059999999999</v>
      </c>
      <c r="T23" s="10">
        <v>1437.37</v>
      </c>
      <c r="U23" s="10">
        <v>1462.9739999999999</v>
      </c>
      <c r="V23" s="10">
        <v>1466.3320000000001</v>
      </c>
      <c r="W23" s="10">
        <v>1411.663</v>
      </c>
      <c r="X23" s="10">
        <v>1398.423</v>
      </c>
      <c r="Y23" s="10">
        <v>1467.962</v>
      </c>
      <c r="Z23" s="10">
        <v>1352.19</v>
      </c>
      <c r="AA23" s="10">
        <v>1330.8339999999998</v>
      </c>
      <c r="AB23" s="10">
        <v>1281.4869999999999</v>
      </c>
      <c r="AC23" s="10">
        <v>1317.9069999999999</v>
      </c>
      <c r="AD23" s="10">
        <v>1398.7050000000002</v>
      </c>
      <c r="AE23" s="10">
        <v>1453.9349999999999</v>
      </c>
      <c r="AF23" s="10">
        <v>1423.8159999999998</v>
      </c>
      <c r="AG23" s="10"/>
      <c r="AH23" s="10"/>
    </row>
    <row r="24" spans="1:34">
      <c r="A24" s="4">
        <f t="shared" si="1"/>
        <v>19</v>
      </c>
      <c r="B24" s="7">
        <v>1364.5150000000001</v>
      </c>
      <c r="C24" s="7">
        <v>1380.674</v>
      </c>
      <c r="D24" s="7">
        <v>1334.7670000000001</v>
      </c>
      <c r="E24" s="7">
        <v>1383.3449999999998</v>
      </c>
      <c r="F24" s="10">
        <v>1393.0800000000002</v>
      </c>
      <c r="G24" s="10">
        <v>1352.4199999999998</v>
      </c>
      <c r="H24" s="10">
        <v>1440.92</v>
      </c>
      <c r="I24" s="10">
        <v>1432.8879999999999</v>
      </c>
      <c r="J24" s="10">
        <v>1390.5</v>
      </c>
      <c r="K24" s="10">
        <v>1261.1960000000001</v>
      </c>
      <c r="L24" s="10">
        <v>1293.5459999999998</v>
      </c>
      <c r="M24" s="10">
        <v>1269.6030000000001</v>
      </c>
      <c r="N24" s="10">
        <v>1198.0949999999998</v>
      </c>
      <c r="O24" s="10">
        <v>1309.296</v>
      </c>
      <c r="P24" s="10">
        <v>1401.1370000000002</v>
      </c>
      <c r="Q24" s="10">
        <v>1425.8519999999999</v>
      </c>
      <c r="R24" s="10">
        <v>1464.3989999999999</v>
      </c>
      <c r="S24" s="10">
        <v>1434.202</v>
      </c>
      <c r="T24" s="10">
        <v>1421.3439999999998</v>
      </c>
      <c r="U24" s="10">
        <v>1435.722</v>
      </c>
      <c r="V24" s="10">
        <v>1442.6509999999998</v>
      </c>
      <c r="W24" s="10">
        <v>1380.4769999999999</v>
      </c>
      <c r="X24" s="10">
        <v>1393.4940000000001</v>
      </c>
      <c r="Y24" s="10">
        <v>1434.0819999999999</v>
      </c>
      <c r="Z24" s="10">
        <v>1343.3610000000001</v>
      </c>
      <c r="AA24" s="10">
        <v>1294.6850000000002</v>
      </c>
      <c r="AB24" s="10">
        <v>1248.299</v>
      </c>
      <c r="AC24" s="10">
        <v>1288.866</v>
      </c>
      <c r="AD24" s="10">
        <v>1375.2860000000001</v>
      </c>
      <c r="AE24" s="10">
        <v>1442.1999999999998</v>
      </c>
      <c r="AF24" s="10">
        <v>1401.9180000000001</v>
      </c>
      <c r="AG24" s="10"/>
      <c r="AH24" s="10"/>
    </row>
    <row r="25" spans="1:34">
      <c r="A25" s="4">
        <f t="shared" si="1"/>
        <v>20</v>
      </c>
      <c r="B25" s="7">
        <v>1319.7819999999999</v>
      </c>
      <c r="C25" s="7">
        <v>1331.866</v>
      </c>
      <c r="D25" s="7">
        <v>1285.6070000000002</v>
      </c>
      <c r="E25" s="7">
        <v>1353.9190000000001</v>
      </c>
      <c r="F25" s="10">
        <v>1354.6609999999998</v>
      </c>
      <c r="G25" s="10">
        <v>1320.3989999999999</v>
      </c>
      <c r="H25" s="10">
        <v>1393.489</v>
      </c>
      <c r="I25" s="10">
        <v>1386.797</v>
      </c>
      <c r="J25" s="10">
        <v>1348.923</v>
      </c>
      <c r="K25" s="10">
        <v>1215.98</v>
      </c>
      <c r="L25" s="10">
        <v>1238.595</v>
      </c>
      <c r="M25" s="10">
        <v>1221.375</v>
      </c>
      <c r="N25" s="10">
        <v>1164.76</v>
      </c>
      <c r="O25" s="10">
        <v>1265.741</v>
      </c>
      <c r="P25" s="10">
        <v>1355.692</v>
      </c>
      <c r="Q25" s="10">
        <v>1364.6610000000001</v>
      </c>
      <c r="R25" s="10">
        <v>1409.3049999999998</v>
      </c>
      <c r="S25" s="10">
        <v>1411.3130000000001</v>
      </c>
      <c r="T25" s="10">
        <v>1380.6949999999999</v>
      </c>
      <c r="U25" s="10">
        <v>1394.1979999999999</v>
      </c>
      <c r="V25" s="10">
        <v>1404</v>
      </c>
      <c r="W25" s="10">
        <v>1316.693</v>
      </c>
      <c r="X25" s="10">
        <v>1318.25</v>
      </c>
      <c r="Y25" s="10">
        <v>1370.3879999999999</v>
      </c>
      <c r="Z25" s="10">
        <v>1285.605</v>
      </c>
      <c r="AA25" s="10">
        <v>1234.6779999999999</v>
      </c>
      <c r="AB25" s="10">
        <v>1202.8</v>
      </c>
      <c r="AC25" s="10">
        <v>1239.4870000000001</v>
      </c>
      <c r="AD25" s="10">
        <v>1313.7350000000001</v>
      </c>
      <c r="AE25" s="10">
        <v>1413.683</v>
      </c>
      <c r="AF25" s="10">
        <v>1348.5350000000001</v>
      </c>
      <c r="AG25" s="10"/>
      <c r="AH25" s="10"/>
    </row>
    <row r="26" spans="1:34">
      <c r="A26" s="4">
        <f t="shared" si="1"/>
        <v>21</v>
      </c>
      <c r="B26" s="7">
        <v>1256.671</v>
      </c>
      <c r="C26" s="7">
        <v>1278.8430000000001</v>
      </c>
      <c r="D26" s="7">
        <v>1225.8609999999999</v>
      </c>
      <c r="E26" s="7">
        <v>1312.037</v>
      </c>
      <c r="F26" s="10">
        <v>1311.2359999999999</v>
      </c>
      <c r="G26" s="10">
        <v>1272.5060000000001</v>
      </c>
      <c r="H26" s="10">
        <v>1321.047</v>
      </c>
      <c r="I26" s="10">
        <v>1331.327</v>
      </c>
      <c r="J26" s="10">
        <v>1281.5710000000001</v>
      </c>
      <c r="K26" s="10">
        <v>1157.1510000000001</v>
      </c>
      <c r="L26" s="10">
        <v>1190.211</v>
      </c>
      <c r="M26" s="10">
        <v>1182.8029999999999</v>
      </c>
      <c r="N26" s="10">
        <v>1122.134</v>
      </c>
      <c r="O26" s="10">
        <v>1221.9839999999999</v>
      </c>
      <c r="P26" s="10">
        <v>1318.0669999999998</v>
      </c>
      <c r="Q26" s="10">
        <v>1292.223</v>
      </c>
      <c r="R26" s="10">
        <v>1341.24</v>
      </c>
      <c r="S26" s="10">
        <v>1352.4950000000001</v>
      </c>
      <c r="T26" s="10">
        <v>1327.857</v>
      </c>
      <c r="U26" s="10">
        <v>1355.576</v>
      </c>
      <c r="V26" s="10">
        <v>1346.3340000000001</v>
      </c>
      <c r="W26" s="10">
        <v>1258.02</v>
      </c>
      <c r="X26" s="10">
        <v>1280.925</v>
      </c>
      <c r="Y26" s="10">
        <v>1313.7919999999999</v>
      </c>
      <c r="Z26" s="10">
        <v>1234.8519999999999</v>
      </c>
      <c r="AA26" s="10">
        <v>1185.998</v>
      </c>
      <c r="AB26" s="10">
        <v>1144.26</v>
      </c>
      <c r="AC26" s="10">
        <v>1174.463</v>
      </c>
      <c r="AD26" s="10">
        <v>1255.5219999999999</v>
      </c>
      <c r="AE26" s="10">
        <v>1361.4</v>
      </c>
      <c r="AF26" s="10">
        <v>1279.0720000000001</v>
      </c>
      <c r="AG26" s="10"/>
      <c r="AH26" s="10"/>
    </row>
    <row r="27" spans="1:34">
      <c r="A27" s="4">
        <f t="shared" si="1"/>
        <v>22</v>
      </c>
      <c r="B27" s="7">
        <v>1177.7049999999999</v>
      </c>
      <c r="C27" s="7">
        <v>1206.808</v>
      </c>
      <c r="D27" s="7">
        <v>1139.3809999999999</v>
      </c>
      <c r="E27" s="7">
        <v>1247.155</v>
      </c>
      <c r="F27" s="10">
        <v>1257.5070000000001</v>
      </c>
      <c r="G27" s="10">
        <v>1206.299</v>
      </c>
      <c r="H27" s="10">
        <v>1236.2339999999999</v>
      </c>
      <c r="I27" s="10">
        <v>1257.7950000000001</v>
      </c>
      <c r="J27" s="10">
        <v>1201.0419999999999</v>
      </c>
      <c r="K27" s="10">
        <v>1083.7</v>
      </c>
      <c r="L27" s="10">
        <v>1124.5229999999999</v>
      </c>
      <c r="M27" s="10">
        <v>1124.0740000000001</v>
      </c>
      <c r="N27" s="10">
        <v>1061.4090000000001</v>
      </c>
      <c r="O27" s="10">
        <v>1154.1129999999998</v>
      </c>
      <c r="P27" s="10">
        <v>1238.5820000000001</v>
      </c>
      <c r="Q27" s="10">
        <v>1233.8339999999998</v>
      </c>
      <c r="R27" s="10">
        <v>1270.5029999999999</v>
      </c>
      <c r="S27" s="10">
        <v>1273.364</v>
      </c>
      <c r="T27" s="10">
        <v>1277.9099999999999</v>
      </c>
      <c r="U27" s="10">
        <v>1298.17</v>
      </c>
      <c r="V27" s="10">
        <v>1254.2950000000001</v>
      </c>
      <c r="W27" s="10">
        <v>1198.354</v>
      </c>
      <c r="X27" s="10">
        <v>1203.1029999999998</v>
      </c>
      <c r="Y27" s="10">
        <v>1216.8609999999999</v>
      </c>
      <c r="Z27" s="10">
        <v>1161.6949999999999</v>
      </c>
      <c r="AA27" s="10">
        <v>1124.3580000000002</v>
      </c>
      <c r="AB27" s="10">
        <v>1096.1450000000002</v>
      </c>
      <c r="AC27" s="10">
        <v>1091.5349999999999</v>
      </c>
      <c r="AD27" s="10">
        <v>1181.0219999999999</v>
      </c>
      <c r="AE27" s="10">
        <v>1280.096</v>
      </c>
      <c r="AF27" s="10">
        <v>1203.1760000000002</v>
      </c>
      <c r="AG27" s="10"/>
      <c r="AH27" s="10"/>
    </row>
    <row r="28" spans="1:34">
      <c r="A28" s="4">
        <f t="shared" si="1"/>
        <v>23</v>
      </c>
      <c r="B28" s="7">
        <v>1099.2990000000002</v>
      </c>
      <c r="C28" s="7">
        <v>1125.8680000000002</v>
      </c>
      <c r="D28" s="7">
        <v>1058.096</v>
      </c>
      <c r="E28" s="7">
        <v>1178.9690000000001</v>
      </c>
      <c r="F28" s="10">
        <v>1180.6600000000001</v>
      </c>
      <c r="G28" s="10">
        <v>1143.796</v>
      </c>
      <c r="H28" s="10">
        <v>1150.6079999999999</v>
      </c>
      <c r="I28" s="10">
        <v>1159.575</v>
      </c>
      <c r="J28" s="10">
        <v>1106.0129999999999</v>
      </c>
      <c r="K28" s="10">
        <v>1013.864</v>
      </c>
      <c r="L28" s="10">
        <v>1045</v>
      </c>
      <c r="M28" s="10">
        <v>1054.56</v>
      </c>
      <c r="N28" s="10">
        <v>999.53199999999993</v>
      </c>
      <c r="O28" s="10">
        <v>1100.5439999999999</v>
      </c>
      <c r="P28" s="10">
        <v>1162.7260000000001</v>
      </c>
      <c r="Q28" s="10">
        <v>1166.383</v>
      </c>
      <c r="R28" s="10">
        <v>1207.421</v>
      </c>
      <c r="S28" s="10">
        <v>1198.009</v>
      </c>
      <c r="T28" s="10">
        <v>1210.338</v>
      </c>
      <c r="U28" s="10">
        <v>1220.3220000000001</v>
      </c>
      <c r="V28" s="10">
        <v>1192.3230000000001</v>
      </c>
      <c r="W28" s="10">
        <v>1113.6200000000001</v>
      </c>
      <c r="X28" s="10">
        <v>1117.7439999999999</v>
      </c>
      <c r="Y28" s="10">
        <v>1130.8549999999998</v>
      </c>
      <c r="Z28" s="10">
        <v>1082.2090000000001</v>
      </c>
      <c r="AA28" s="10">
        <v>1058.7049999999999</v>
      </c>
      <c r="AB28" s="10">
        <v>1034.6479999999999</v>
      </c>
      <c r="AC28" s="10">
        <v>1021.933</v>
      </c>
      <c r="AD28" s="10">
        <v>1099.2269999999999</v>
      </c>
      <c r="AE28" s="10">
        <v>1205.3920000000001</v>
      </c>
      <c r="AF28" s="10">
        <v>1131.1210000000001</v>
      </c>
      <c r="AG28" s="10"/>
      <c r="AH28" s="10"/>
    </row>
    <row r="29" spans="1:34">
      <c r="A29" s="4">
        <f t="shared" si="1"/>
        <v>24</v>
      </c>
      <c r="B29" s="7">
        <v>1060.847</v>
      </c>
      <c r="C29" s="7">
        <v>1064.9349999999999</v>
      </c>
      <c r="D29" s="7">
        <v>995.18099999999993</v>
      </c>
      <c r="E29" s="7">
        <v>1129.922</v>
      </c>
      <c r="F29" s="10">
        <v>1121.7280000000001</v>
      </c>
      <c r="G29" s="10">
        <v>1109.557</v>
      </c>
      <c r="H29" s="10">
        <v>1089.1320000000001</v>
      </c>
      <c r="I29" s="10">
        <v>1104.3589999999999</v>
      </c>
      <c r="J29" s="10">
        <v>1040.414</v>
      </c>
      <c r="K29" s="10">
        <v>968.98</v>
      </c>
      <c r="L29" s="10">
        <v>1009.898</v>
      </c>
      <c r="M29" s="10">
        <v>1004.728</v>
      </c>
      <c r="N29" s="10">
        <v>945.96100000000001</v>
      </c>
      <c r="O29" s="10">
        <v>1050.21</v>
      </c>
      <c r="P29" s="10">
        <v>1113.606</v>
      </c>
      <c r="Q29" s="10">
        <v>1118.778</v>
      </c>
      <c r="R29" s="10">
        <v>1167.354</v>
      </c>
      <c r="S29" s="10">
        <v>1150.1949999999999</v>
      </c>
      <c r="T29" s="10">
        <v>1162.49</v>
      </c>
      <c r="U29" s="10">
        <v>1178.1670000000001</v>
      </c>
      <c r="V29" s="10">
        <v>1138.951</v>
      </c>
      <c r="W29" s="10">
        <v>1066.3579999999999</v>
      </c>
      <c r="X29" s="10">
        <v>1067.277</v>
      </c>
      <c r="Y29" s="10">
        <v>1067.2630000000001</v>
      </c>
      <c r="Z29" s="10">
        <v>1036.296</v>
      </c>
      <c r="AA29" s="10">
        <v>1016.986</v>
      </c>
      <c r="AB29" s="10">
        <v>995.24800000000005</v>
      </c>
      <c r="AC29" s="10">
        <v>986.39299999999992</v>
      </c>
      <c r="AD29" s="10">
        <v>1048.2920000000001</v>
      </c>
      <c r="AE29" s="10">
        <v>1164.72</v>
      </c>
      <c r="AF29" s="10">
        <v>1071.338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4</v>
      </c>
      <c r="B31" s="10">
        <f t="shared" ref="B31:AF31" si="2">MAX(B6:B29)</f>
        <v>1402.972</v>
      </c>
      <c r="C31" s="10">
        <f t="shared" si="2"/>
        <v>1407.46</v>
      </c>
      <c r="D31" s="10">
        <f t="shared" si="2"/>
        <v>1365.846</v>
      </c>
      <c r="E31" s="10">
        <f t="shared" si="2"/>
        <v>1392.7760000000001</v>
      </c>
      <c r="F31" s="10">
        <f t="shared" si="2"/>
        <v>1413.914</v>
      </c>
      <c r="G31" s="10">
        <f t="shared" si="2"/>
        <v>1386.4490000000001</v>
      </c>
      <c r="H31" s="10">
        <f t="shared" si="2"/>
        <v>1478.91</v>
      </c>
      <c r="I31" s="10">
        <f t="shared" si="2"/>
        <v>1440.7349999999999</v>
      </c>
      <c r="J31" s="10">
        <f t="shared" si="2"/>
        <v>1423.8530000000001</v>
      </c>
      <c r="K31" s="10">
        <f t="shared" si="2"/>
        <v>1299.4169999999999</v>
      </c>
      <c r="L31" s="10">
        <f t="shared" si="2"/>
        <v>1319.77</v>
      </c>
      <c r="M31" s="10">
        <f t="shared" si="2"/>
        <v>1297.8090000000002</v>
      </c>
      <c r="N31" s="10">
        <f t="shared" si="2"/>
        <v>1281.51</v>
      </c>
      <c r="O31" s="10">
        <f t="shared" si="2"/>
        <v>1336.4370000000001</v>
      </c>
      <c r="P31" s="10">
        <f t="shared" si="2"/>
        <v>1420.5629999999999</v>
      </c>
      <c r="Q31" s="10">
        <f t="shared" si="2"/>
        <v>1465.1579999999999</v>
      </c>
      <c r="R31" s="10">
        <f t="shared" si="2"/>
        <v>1464.7080000000001</v>
      </c>
      <c r="S31" s="10">
        <f t="shared" si="2"/>
        <v>1457.5059999999999</v>
      </c>
      <c r="T31" s="10">
        <f t="shared" si="2"/>
        <v>1437.37</v>
      </c>
      <c r="U31" s="10">
        <f t="shared" si="2"/>
        <v>1462.9739999999999</v>
      </c>
      <c r="V31" s="10">
        <f t="shared" si="2"/>
        <v>1466.3320000000001</v>
      </c>
      <c r="W31" s="10">
        <f t="shared" si="2"/>
        <v>1448.192</v>
      </c>
      <c r="X31" s="10">
        <f t="shared" si="2"/>
        <v>1398.423</v>
      </c>
      <c r="Y31" s="10">
        <f t="shared" si="2"/>
        <v>1467.962</v>
      </c>
      <c r="Z31" s="10">
        <f t="shared" si="2"/>
        <v>1352.19</v>
      </c>
      <c r="AA31" s="10">
        <f t="shared" si="2"/>
        <v>1330.8339999999998</v>
      </c>
      <c r="AB31" s="10">
        <f t="shared" si="2"/>
        <v>1281.4869999999999</v>
      </c>
      <c r="AC31" s="10">
        <f t="shared" si="2"/>
        <v>1317.9069999999999</v>
      </c>
      <c r="AD31" s="10">
        <f t="shared" si="2"/>
        <v>1398.7050000000002</v>
      </c>
      <c r="AE31" s="10">
        <f t="shared" si="2"/>
        <v>1453.9349999999999</v>
      </c>
      <c r="AF31" s="10">
        <f t="shared" si="2"/>
        <v>1423.8159999999998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3">IF(C31=$AH$7,"*"," ")</f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>*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  <c r="AF32" s="6" t="str">
        <f t="shared" si="3"/>
        <v xml:space="preserve"> </v>
      </c>
    </row>
    <row r="33" spans="1:32">
      <c r="A33" s="18"/>
      <c r="B33" s="18" t="s">
        <v>5</v>
      </c>
      <c r="J33" s="2"/>
      <c r="Y33" s="2"/>
      <c r="AA33" s="2"/>
    </row>
    <row r="34" spans="1:32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32">
      <c r="H35" s="2"/>
      <c r="J35" s="2"/>
      <c r="Y35" s="2"/>
      <c r="AA35" s="2"/>
    </row>
    <row r="36" spans="1:3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>
      <c r="H37" s="2"/>
      <c r="J37" s="2"/>
      <c r="K37" s="2"/>
      <c r="Y37" s="2"/>
      <c r="AA37" s="2"/>
    </row>
    <row r="38" spans="1:32">
      <c r="H38" s="2"/>
      <c r="J38" s="2"/>
      <c r="K38" s="2"/>
      <c r="Y38" s="2"/>
      <c r="AA38" s="2"/>
    </row>
    <row r="39" spans="1:32">
      <c r="H39" s="2"/>
      <c r="J39" s="2"/>
      <c r="K39" s="2"/>
      <c r="Y39" s="2"/>
      <c r="AA39" s="2"/>
    </row>
    <row r="40" spans="1:32">
      <c r="H40" s="2"/>
      <c r="J40" s="2"/>
      <c r="K40" s="2"/>
      <c r="Y40" s="2"/>
      <c r="AA40" s="2"/>
    </row>
    <row r="41" spans="1:32">
      <c r="H41" s="2"/>
      <c r="J41" s="2"/>
      <c r="K41" s="2"/>
      <c r="T41" s="2"/>
      <c r="W41" s="2"/>
      <c r="Y41" s="2"/>
      <c r="Z41" s="2"/>
      <c r="AA41" s="2"/>
    </row>
    <row r="42" spans="1:32">
      <c r="H42" s="2"/>
      <c r="J42" s="2"/>
      <c r="T42" s="2"/>
      <c r="W42" s="2"/>
      <c r="Y42" s="2"/>
      <c r="Z42" s="2"/>
      <c r="AA42" s="2"/>
    </row>
    <row r="43" spans="1:32">
      <c r="H43" s="2"/>
      <c r="J43" s="2"/>
      <c r="S43" s="2"/>
      <c r="T43" s="2"/>
      <c r="W43" s="2"/>
      <c r="Y43" s="2"/>
      <c r="Z43" s="2"/>
      <c r="AA43" s="2"/>
    </row>
    <row r="44" spans="1:32">
      <c r="H44" s="2"/>
      <c r="J44" s="2"/>
      <c r="S44" s="2"/>
      <c r="T44" s="2"/>
      <c r="W44" s="2"/>
      <c r="Y44" s="2"/>
      <c r="Z44" s="2"/>
      <c r="AA44" s="2"/>
    </row>
    <row r="45" spans="1:32">
      <c r="H45" s="2"/>
      <c r="J45" s="2"/>
      <c r="S45" s="2"/>
      <c r="T45" s="2"/>
      <c r="W45" s="2"/>
      <c r="Y45" s="2"/>
      <c r="Z45" s="2"/>
      <c r="AA45" s="2"/>
    </row>
    <row r="46" spans="1:32">
      <c r="H46" s="2"/>
      <c r="J46" s="2"/>
      <c r="K46" s="2"/>
      <c r="S46" s="2"/>
      <c r="T46" s="2"/>
      <c r="W46" s="2"/>
      <c r="Y46" s="2"/>
      <c r="Z46" s="2"/>
      <c r="AA46" s="2"/>
    </row>
    <row r="47" spans="1:32">
      <c r="H47" s="2"/>
      <c r="J47" s="2"/>
      <c r="K47" s="2"/>
      <c r="S47" s="2"/>
      <c r="T47" s="2"/>
      <c r="W47" s="2"/>
      <c r="Y47" s="2"/>
      <c r="Z47" s="2"/>
      <c r="AA47" s="2"/>
    </row>
    <row r="48" spans="1:32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M130"/>
  <sheetViews>
    <sheetView showGridLines="0" workbookViewId="0">
      <pane xSplit="1" ySplit="5" topLeftCell="S6" activePane="bottomRight" state="frozen"/>
      <selection pane="bottomRight" activeCell="AH7" sqref="AH7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.71093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45566</v>
      </c>
    </row>
    <row r="2" spans="1:39">
      <c r="A2" s="8"/>
      <c r="N2" s="1"/>
    </row>
    <row r="3" spans="1:39" s="25" customForma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9" s="25" customFormat="1">
      <c r="B4" s="26" t="s">
        <v>25</v>
      </c>
      <c r="C4" s="26"/>
      <c r="D4" s="26"/>
      <c r="E4" s="26" t="s">
        <v>34</v>
      </c>
      <c r="F4" s="26" t="s">
        <v>34</v>
      </c>
      <c r="G4" s="26" t="s">
        <v>34</v>
      </c>
      <c r="H4" s="26" t="s">
        <v>34</v>
      </c>
      <c r="I4" s="26" t="s">
        <v>34</v>
      </c>
      <c r="J4" s="26" t="s">
        <v>35</v>
      </c>
      <c r="K4" s="26" t="s">
        <v>35</v>
      </c>
      <c r="L4" s="26" t="s">
        <v>36</v>
      </c>
      <c r="M4" s="26" t="s">
        <v>36</v>
      </c>
      <c r="N4" s="26" t="s">
        <v>36</v>
      </c>
      <c r="O4" s="26" t="s">
        <v>36</v>
      </c>
      <c r="P4" s="26" t="s">
        <v>36</v>
      </c>
      <c r="Q4" s="26" t="s">
        <v>36</v>
      </c>
      <c r="R4" s="26" t="s">
        <v>36</v>
      </c>
      <c r="S4" s="26" t="s">
        <v>36</v>
      </c>
      <c r="T4" s="26" t="s">
        <v>36</v>
      </c>
      <c r="U4" s="26" t="s">
        <v>36</v>
      </c>
      <c r="V4" s="26" t="s">
        <v>36</v>
      </c>
      <c r="W4" s="26" t="s">
        <v>36</v>
      </c>
      <c r="X4" s="26" t="s">
        <v>36</v>
      </c>
      <c r="Y4" s="26" t="s">
        <v>36</v>
      </c>
      <c r="Z4" s="26" t="s">
        <v>36</v>
      </c>
      <c r="AA4" s="26" t="s">
        <v>36</v>
      </c>
      <c r="AB4" s="26" t="s">
        <v>36</v>
      </c>
      <c r="AC4" s="26" t="s">
        <v>36</v>
      </c>
      <c r="AD4" s="26" t="s">
        <v>36</v>
      </c>
      <c r="AE4" s="26" t="s">
        <v>36</v>
      </c>
      <c r="AF4" s="26" t="s">
        <v>36</v>
      </c>
    </row>
    <row r="5" spans="1:39">
      <c r="A5" s="1" t="s">
        <v>2</v>
      </c>
      <c r="B5" s="34">
        <f>SEP!AE5+1</f>
        <v>45566</v>
      </c>
      <c r="C5" s="34">
        <f>B5+1</f>
        <v>45567</v>
      </c>
      <c r="D5" s="34">
        <f t="shared" ref="D5:AF5" si="0">C5+1</f>
        <v>45568</v>
      </c>
      <c r="E5" s="34">
        <f t="shared" si="0"/>
        <v>45569</v>
      </c>
      <c r="F5" s="34">
        <f t="shared" si="0"/>
        <v>45570</v>
      </c>
      <c r="G5" s="34">
        <f t="shared" si="0"/>
        <v>45571</v>
      </c>
      <c r="H5" s="34">
        <f t="shared" si="0"/>
        <v>45572</v>
      </c>
      <c r="I5" s="34">
        <f t="shared" si="0"/>
        <v>45573</v>
      </c>
      <c r="J5" s="34">
        <f t="shared" si="0"/>
        <v>45574</v>
      </c>
      <c r="K5" s="34">
        <f t="shared" si="0"/>
        <v>45575</v>
      </c>
      <c r="L5" s="34">
        <f t="shared" si="0"/>
        <v>45576</v>
      </c>
      <c r="M5" s="34">
        <f t="shared" si="0"/>
        <v>45577</v>
      </c>
      <c r="N5" s="34">
        <f t="shared" si="0"/>
        <v>45578</v>
      </c>
      <c r="O5" s="34">
        <f t="shared" si="0"/>
        <v>45579</v>
      </c>
      <c r="P5" s="34">
        <f t="shared" si="0"/>
        <v>45580</v>
      </c>
      <c r="Q5" s="34">
        <f t="shared" si="0"/>
        <v>45581</v>
      </c>
      <c r="R5" s="34">
        <f t="shared" si="0"/>
        <v>45582</v>
      </c>
      <c r="S5" s="34">
        <f t="shared" si="0"/>
        <v>45583</v>
      </c>
      <c r="T5" s="34">
        <f t="shared" si="0"/>
        <v>45584</v>
      </c>
      <c r="U5" s="34">
        <f t="shared" si="0"/>
        <v>45585</v>
      </c>
      <c r="V5" s="34">
        <f t="shared" si="0"/>
        <v>45586</v>
      </c>
      <c r="W5" s="34">
        <f t="shared" si="0"/>
        <v>45587</v>
      </c>
      <c r="X5" s="34">
        <f t="shared" si="0"/>
        <v>45588</v>
      </c>
      <c r="Y5" s="34">
        <f t="shared" si="0"/>
        <v>45589</v>
      </c>
      <c r="Z5" s="34">
        <f t="shared" si="0"/>
        <v>45590</v>
      </c>
      <c r="AA5" s="34">
        <f t="shared" si="0"/>
        <v>45591</v>
      </c>
      <c r="AB5" s="34">
        <f t="shared" si="0"/>
        <v>45592</v>
      </c>
      <c r="AC5" s="34">
        <f t="shared" si="0"/>
        <v>45593</v>
      </c>
      <c r="AD5" s="34">
        <f t="shared" si="0"/>
        <v>45594</v>
      </c>
      <c r="AE5" s="34">
        <f t="shared" si="0"/>
        <v>45595</v>
      </c>
      <c r="AF5" s="34">
        <f t="shared" si="0"/>
        <v>45596</v>
      </c>
      <c r="AG5" s="34"/>
      <c r="AH5" s="13" t="s">
        <v>3</v>
      </c>
      <c r="AI5" s="14"/>
    </row>
    <row r="6" spans="1:39">
      <c r="A6" s="4">
        <v>1</v>
      </c>
      <c r="B6" s="7">
        <v>793.43200000000002</v>
      </c>
      <c r="C6" s="7">
        <v>781.77300000000002</v>
      </c>
      <c r="D6" s="7">
        <v>781.74599999999998</v>
      </c>
      <c r="E6" s="7">
        <v>794.21399999999994</v>
      </c>
      <c r="F6" s="10">
        <v>779.779</v>
      </c>
      <c r="G6" s="10">
        <v>768.88499999999999</v>
      </c>
      <c r="H6" s="10">
        <v>748.03399999999999</v>
      </c>
      <c r="I6" s="10">
        <v>781.96400000000006</v>
      </c>
      <c r="J6" s="10">
        <v>801.79100000000005</v>
      </c>
      <c r="K6" s="10">
        <v>780.245</v>
      </c>
      <c r="L6" s="10">
        <v>812.048</v>
      </c>
      <c r="M6" s="10">
        <v>808.15100000000007</v>
      </c>
      <c r="N6" s="10">
        <v>787.923</v>
      </c>
      <c r="O6" s="10">
        <v>796.01900000000001</v>
      </c>
      <c r="P6" s="10">
        <v>854.49399999999991</v>
      </c>
      <c r="Q6" s="10">
        <v>861.94399999999996</v>
      </c>
      <c r="R6" s="10">
        <v>897.6110000000001</v>
      </c>
      <c r="S6" s="31">
        <v>867.29399999999998</v>
      </c>
      <c r="T6" s="10">
        <v>791.56299999999999</v>
      </c>
      <c r="U6" s="10">
        <v>775.20299999999997</v>
      </c>
      <c r="V6" s="10">
        <v>745.04499999999996</v>
      </c>
      <c r="W6" s="10">
        <v>735.24699999999996</v>
      </c>
      <c r="X6" s="31">
        <v>742.23800000000006</v>
      </c>
      <c r="Y6" s="10">
        <v>763.20699999999999</v>
      </c>
      <c r="Z6" s="10">
        <v>763.18499999999995</v>
      </c>
      <c r="AA6" s="10">
        <v>783.23799999999994</v>
      </c>
      <c r="AB6" s="10">
        <v>805.31500000000005</v>
      </c>
      <c r="AC6" s="10">
        <v>822.351</v>
      </c>
      <c r="AD6" s="10">
        <v>902.90499999999997</v>
      </c>
      <c r="AE6" s="10">
        <v>840.48500000000001</v>
      </c>
      <c r="AF6" s="10">
        <v>803.93999999999994</v>
      </c>
      <c r="AG6" s="10"/>
      <c r="AH6" s="12"/>
      <c r="AI6" s="15"/>
    </row>
    <row r="7" spans="1:39">
      <c r="A7" s="4">
        <f t="shared" ref="A7:A29" si="1">A6+1</f>
        <v>2</v>
      </c>
      <c r="B7" s="7">
        <v>771.62</v>
      </c>
      <c r="C7" s="7">
        <v>769.60799999999995</v>
      </c>
      <c r="D7" s="7">
        <v>756.3</v>
      </c>
      <c r="E7" s="7">
        <v>769.23599999999999</v>
      </c>
      <c r="F7" s="10">
        <v>751.52800000000002</v>
      </c>
      <c r="G7" s="10">
        <v>750.3130000000001</v>
      </c>
      <c r="H7" s="10">
        <v>717.31400000000008</v>
      </c>
      <c r="I7" s="10">
        <v>755.61900000000003</v>
      </c>
      <c r="J7" s="10">
        <v>772.85199999999998</v>
      </c>
      <c r="K7" s="10">
        <v>756.27700000000004</v>
      </c>
      <c r="L7" s="10">
        <v>783.35400000000004</v>
      </c>
      <c r="M7" s="10">
        <v>770.74499999999989</v>
      </c>
      <c r="N7" s="10">
        <v>765.75400000000002</v>
      </c>
      <c r="O7" s="10">
        <v>793.03499999999997</v>
      </c>
      <c r="P7" s="10">
        <v>840.11</v>
      </c>
      <c r="Q7" s="10">
        <v>843.56000000000006</v>
      </c>
      <c r="R7" s="10">
        <v>864.01700000000005</v>
      </c>
      <c r="S7" s="31">
        <v>839.99</v>
      </c>
      <c r="T7" s="10">
        <v>777.346</v>
      </c>
      <c r="U7" s="10">
        <v>757.42899999999997</v>
      </c>
      <c r="V7" s="10">
        <v>728.46600000000001</v>
      </c>
      <c r="W7" s="10">
        <v>710.53200000000004</v>
      </c>
      <c r="X7" s="31">
        <v>727.09199999999998</v>
      </c>
      <c r="Y7" s="10">
        <v>738.34300000000007</v>
      </c>
      <c r="Z7" s="10">
        <v>743.79499999999996</v>
      </c>
      <c r="AA7" s="10">
        <v>754.47499999999991</v>
      </c>
      <c r="AB7" s="10">
        <v>783.38799999999992</v>
      </c>
      <c r="AC7" s="10">
        <v>798.07500000000005</v>
      </c>
      <c r="AD7" s="10">
        <v>883.49700000000007</v>
      </c>
      <c r="AE7" s="10">
        <v>826.07100000000003</v>
      </c>
      <c r="AF7" s="10">
        <v>799.71500000000003</v>
      </c>
      <c r="AG7" s="10"/>
      <c r="AH7" s="12">
        <f>MAX($B$6:$AF$29)</f>
        <v>1233.2420000000002</v>
      </c>
      <c r="AI7" s="21">
        <f>MATCH($AH$7,$B$31:$AF$31,0)</f>
        <v>14</v>
      </c>
      <c r="AJ7" s="19">
        <f>INDEX($B$5:$AF$5,$AI$7)</f>
        <v>45579</v>
      </c>
      <c r="AK7" s="22">
        <f>INDEX($A$6:$A$29,MATCH($AH$7,INDEX($B$6:$AF$29,0,$AI$7),0))</f>
        <v>18</v>
      </c>
      <c r="AL7" s="14"/>
      <c r="AM7" s="14"/>
    </row>
    <row r="8" spans="1:39">
      <c r="A8" s="4">
        <f t="shared" si="1"/>
        <v>3</v>
      </c>
      <c r="B8" s="7">
        <v>754.75099999999998</v>
      </c>
      <c r="C8" s="7">
        <v>753.90299999999991</v>
      </c>
      <c r="D8" s="7">
        <v>744.72500000000002</v>
      </c>
      <c r="E8" s="7">
        <v>755.95400000000006</v>
      </c>
      <c r="F8" s="10">
        <v>739.71400000000006</v>
      </c>
      <c r="G8" s="10">
        <v>718.64800000000002</v>
      </c>
      <c r="H8" s="10">
        <v>708.11400000000003</v>
      </c>
      <c r="I8" s="10">
        <v>739.53899999999999</v>
      </c>
      <c r="J8" s="10">
        <v>768.19799999999998</v>
      </c>
      <c r="K8" s="10">
        <v>764.62099999999998</v>
      </c>
      <c r="L8" s="10">
        <v>775.08799999999997</v>
      </c>
      <c r="M8" s="10">
        <v>752.68499999999995</v>
      </c>
      <c r="N8" s="10">
        <v>752.30700000000002</v>
      </c>
      <c r="O8" s="10">
        <v>767.41899999999998</v>
      </c>
      <c r="P8" s="10">
        <v>830.92</v>
      </c>
      <c r="Q8" s="10">
        <v>824.58299999999997</v>
      </c>
      <c r="R8" s="10">
        <v>860.0150000000001</v>
      </c>
      <c r="S8" s="31">
        <v>831.63199999999995</v>
      </c>
      <c r="T8" s="10">
        <v>765.03</v>
      </c>
      <c r="U8" s="10">
        <v>749.91899999999998</v>
      </c>
      <c r="V8" s="10">
        <v>727.7109999999999</v>
      </c>
      <c r="W8" s="10">
        <v>696.9559999999999</v>
      </c>
      <c r="X8" s="31">
        <v>716.64700000000005</v>
      </c>
      <c r="Y8" s="10">
        <v>720.51499999999999</v>
      </c>
      <c r="Z8" s="10">
        <v>732.54</v>
      </c>
      <c r="AA8" s="10">
        <v>745.54200000000003</v>
      </c>
      <c r="AB8" s="10">
        <v>770.85900000000004</v>
      </c>
      <c r="AC8" s="10">
        <v>800.37599999999998</v>
      </c>
      <c r="AD8" s="10">
        <v>884.92399999999998</v>
      </c>
      <c r="AE8" s="10">
        <v>814.06899999999996</v>
      </c>
      <c r="AF8" s="10">
        <v>771.74</v>
      </c>
      <c r="AG8" s="10"/>
      <c r="AH8" s="17" t="str">
        <f>CONCATENATE(TEXT($AJ$7,"mm/dd/yyyy")," @ ",$AK$7,)&amp;"00"</f>
        <v>10/14/2024 @ 1800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746.428</v>
      </c>
      <c r="C9" s="7">
        <v>764.50099999999998</v>
      </c>
      <c r="D9" s="7">
        <v>743.70800000000008</v>
      </c>
      <c r="E9" s="7">
        <v>750.93299999999999</v>
      </c>
      <c r="F9" s="10">
        <v>733.14400000000001</v>
      </c>
      <c r="G9" s="10">
        <v>715.41499999999996</v>
      </c>
      <c r="H9" s="10">
        <v>726.85299999999995</v>
      </c>
      <c r="I9" s="10">
        <v>752.97699999999998</v>
      </c>
      <c r="J9" s="10">
        <v>778.02599999999995</v>
      </c>
      <c r="K9" s="10">
        <v>768.80200000000002</v>
      </c>
      <c r="L9" s="10">
        <v>787.20400000000006</v>
      </c>
      <c r="M9" s="10">
        <v>748.52499999999998</v>
      </c>
      <c r="N9" s="10">
        <v>750.04399999999998</v>
      </c>
      <c r="O9" s="10">
        <v>770.71399999999994</v>
      </c>
      <c r="P9" s="10">
        <v>828.08900000000006</v>
      </c>
      <c r="Q9" s="10">
        <v>832.87100000000009</v>
      </c>
      <c r="R9" s="10">
        <v>877.63300000000004</v>
      </c>
      <c r="S9" s="31">
        <v>832.62900000000002</v>
      </c>
      <c r="T9" s="10">
        <v>771.69500000000005</v>
      </c>
      <c r="U9" s="10">
        <v>749.798</v>
      </c>
      <c r="V9" s="10">
        <v>735.92599999999993</v>
      </c>
      <c r="W9" s="10">
        <v>695.49</v>
      </c>
      <c r="X9" s="31">
        <v>719.97500000000002</v>
      </c>
      <c r="Y9" s="10">
        <v>711.18600000000004</v>
      </c>
      <c r="Z9" s="10">
        <v>738.48699999999997</v>
      </c>
      <c r="AA9" s="10">
        <v>745.12599999999998</v>
      </c>
      <c r="AB9" s="10">
        <v>783.59199999999998</v>
      </c>
      <c r="AC9" s="10">
        <v>810.24900000000002</v>
      </c>
      <c r="AD9" s="10">
        <v>894.43400000000008</v>
      </c>
      <c r="AE9" s="10">
        <v>826.95300000000009</v>
      </c>
      <c r="AF9" s="10">
        <v>785.20499999999993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775.82100000000003</v>
      </c>
      <c r="C10" s="7">
        <v>790.37300000000005</v>
      </c>
      <c r="D10" s="7">
        <v>777.63799999999992</v>
      </c>
      <c r="E10" s="7">
        <v>777.05799999999999</v>
      </c>
      <c r="F10" s="10">
        <v>736.74</v>
      </c>
      <c r="G10" s="10">
        <v>725.14100000000008</v>
      </c>
      <c r="H10" s="10">
        <v>752.98099999999999</v>
      </c>
      <c r="I10" s="10">
        <v>787.77199999999993</v>
      </c>
      <c r="J10" s="10">
        <v>814.601</v>
      </c>
      <c r="K10" s="10">
        <v>800.98300000000006</v>
      </c>
      <c r="L10" s="10">
        <v>811.50099999999998</v>
      </c>
      <c r="M10" s="10">
        <v>764.23</v>
      </c>
      <c r="N10" s="10">
        <v>762.87599999999998</v>
      </c>
      <c r="O10" s="10">
        <v>800.42499999999995</v>
      </c>
      <c r="P10" s="10">
        <v>865.33400000000006</v>
      </c>
      <c r="Q10" s="10">
        <v>874.74800000000005</v>
      </c>
      <c r="R10" s="10">
        <v>895.47199999999998</v>
      </c>
      <c r="S10" s="31">
        <v>859.53800000000001</v>
      </c>
      <c r="T10" s="10">
        <v>794.40300000000002</v>
      </c>
      <c r="U10" s="10">
        <v>758.51800000000003</v>
      </c>
      <c r="V10" s="10">
        <v>759.69200000000001</v>
      </c>
      <c r="W10" s="10">
        <v>725.5619999999999</v>
      </c>
      <c r="X10" s="31">
        <v>753.005</v>
      </c>
      <c r="Y10" s="10">
        <v>744.90000000000009</v>
      </c>
      <c r="Z10" s="10">
        <v>765.93399999999997</v>
      </c>
      <c r="AA10" s="10">
        <v>760.82899999999995</v>
      </c>
      <c r="AB10" s="10">
        <v>799.87400000000002</v>
      </c>
      <c r="AC10" s="10">
        <v>855.15700000000004</v>
      </c>
      <c r="AD10" s="10">
        <v>924.29499999999996</v>
      </c>
      <c r="AE10" s="10">
        <v>856.28399999999999</v>
      </c>
      <c r="AF10" s="10">
        <v>817.41100000000006</v>
      </c>
      <c r="AG10" s="10"/>
      <c r="AH10" s="16"/>
    </row>
    <row r="11" spans="1:39">
      <c r="A11" s="4">
        <f t="shared" si="1"/>
        <v>6</v>
      </c>
      <c r="B11" s="7">
        <v>849.59199999999998</v>
      </c>
      <c r="C11" s="7">
        <v>857.73199999999997</v>
      </c>
      <c r="D11" s="7">
        <v>833.09400000000005</v>
      </c>
      <c r="E11" s="7">
        <v>827.13099999999997</v>
      </c>
      <c r="F11" s="10">
        <v>770.61</v>
      </c>
      <c r="G11" s="10">
        <v>759.89099999999996</v>
      </c>
      <c r="H11" s="10">
        <v>838.7</v>
      </c>
      <c r="I11" s="10">
        <v>864.08299999999997</v>
      </c>
      <c r="J11" s="10">
        <v>889.99600000000009</v>
      </c>
      <c r="K11" s="10">
        <v>881.34299999999996</v>
      </c>
      <c r="L11" s="10">
        <v>884.84900000000005</v>
      </c>
      <c r="M11" s="10">
        <v>803.20500000000004</v>
      </c>
      <c r="N11" s="10">
        <v>781.21199999999999</v>
      </c>
      <c r="O11" s="10">
        <v>859.92</v>
      </c>
      <c r="P11" s="10">
        <v>955.69799999999998</v>
      </c>
      <c r="Q11" s="10">
        <v>957.84500000000003</v>
      </c>
      <c r="R11" s="10">
        <v>1008.5909999999999</v>
      </c>
      <c r="S11" s="32">
        <v>922.62299999999993</v>
      </c>
      <c r="T11" s="10">
        <v>822.93399999999997</v>
      </c>
      <c r="U11" s="10">
        <v>790.08500000000004</v>
      </c>
      <c r="V11" s="10">
        <v>827.43299999999999</v>
      </c>
      <c r="W11" s="10">
        <v>806.45699999999999</v>
      </c>
      <c r="X11" s="32">
        <v>828.83800000000008</v>
      </c>
      <c r="Y11" s="10">
        <v>813.23700000000008</v>
      </c>
      <c r="Z11" s="10">
        <v>841.55099999999993</v>
      </c>
      <c r="AA11" s="10">
        <v>794.42399999999998</v>
      </c>
      <c r="AB11" s="10">
        <v>828.65700000000004</v>
      </c>
      <c r="AC11" s="10">
        <v>946.14</v>
      </c>
      <c r="AD11" s="10">
        <v>1001.4930000000001</v>
      </c>
      <c r="AE11" s="10">
        <v>935.399</v>
      </c>
      <c r="AF11" s="10">
        <v>902.51200000000006</v>
      </c>
      <c r="AG11" s="10"/>
      <c r="AH11" s="11"/>
    </row>
    <row r="12" spans="1:39">
      <c r="A12" s="4">
        <f t="shared" si="1"/>
        <v>7</v>
      </c>
      <c r="B12" s="7">
        <v>951.81600000000003</v>
      </c>
      <c r="C12" s="7">
        <v>973.85599999999999</v>
      </c>
      <c r="D12" s="7">
        <v>967.35299999999995</v>
      </c>
      <c r="E12" s="7">
        <v>947.11099999999999</v>
      </c>
      <c r="F12" s="10">
        <v>831.68899999999996</v>
      </c>
      <c r="G12" s="10">
        <v>818.43899999999996</v>
      </c>
      <c r="H12" s="10">
        <v>950.10900000000004</v>
      </c>
      <c r="I12" s="10">
        <v>982.48</v>
      </c>
      <c r="J12" s="10">
        <v>1018.8760000000001</v>
      </c>
      <c r="K12" s="10">
        <v>1025.7090000000001</v>
      </c>
      <c r="L12" s="10">
        <v>999.029</v>
      </c>
      <c r="M12" s="10">
        <v>891.04300000000001</v>
      </c>
      <c r="N12" s="10">
        <v>841.97299999999996</v>
      </c>
      <c r="O12" s="10">
        <v>964.02499999999998</v>
      </c>
      <c r="P12" s="10">
        <v>1094.366</v>
      </c>
      <c r="Q12" s="10">
        <v>1092.383</v>
      </c>
      <c r="R12" s="10">
        <v>1135.472</v>
      </c>
      <c r="S12" s="31">
        <v>1022.1319999999999</v>
      </c>
      <c r="T12" s="10">
        <v>905.63</v>
      </c>
      <c r="U12" s="10">
        <v>855.94999999999993</v>
      </c>
      <c r="V12" s="10">
        <v>945.26900000000001</v>
      </c>
      <c r="W12" s="10">
        <v>932.71500000000003</v>
      </c>
      <c r="X12" s="31">
        <v>943.83</v>
      </c>
      <c r="Y12" s="10">
        <v>945</v>
      </c>
      <c r="Z12" s="10">
        <v>968.36999999999989</v>
      </c>
      <c r="AA12" s="10">
        <v>840.851</v>
      </c>
      <c r="AB12" s="10">
        <v>880.846</v>
      </c>
      <c r="AC12" s="10">
        <v>1085.125</v>
      </c>
      <c r="AD12" s="10">
        <v>1137.0360000000001</v>
      </c>
      <c r="AE12" s="10">
        <v>1052.8389999999999</v>
      </c>
      <c r="AF12" s="10">
        <v>1013.509</v>
      </c>
      <c r="AG12" s="10"/>
      <c r="AH12" s="11"/>
    </row>
    <row r="13" spans="1:39">
      <c r="A13" s="4">
        <f t="shared" si="1"/>
        <v>8</v>
      </c>
      <c r="B13" s="7">
        <v>984.60799999999995</v>
      </c>
      <c r="C13" s="7">
        <v>1040.373</v>
      </c>
      <c r="D13" s="7">
        <v>1027.3040000000001</v>
      </c>
      <c r="E13" s="7">
        <v>999.2</v>
      </c>
      <c r="F13" s="10">
        <v>905.35699999999997</v>
      </c>
      <c r="G13" s="10">
        <v>878.52200000000005</v>
      </c>
      <c r="H13" s="10">
        <v>1029.009</v>
      </c>
      <c r="I13" s="10">
        <v>1035.1410000000001</v>
      </c>
      <c r="J13" s="10">
        <v>1063.037</v>
      </c>
      <c r="K13" s="10">
        <v>1061.597</v>
      </c>
      <c r="L13" s="10">
        <v>1048.252</v>
      </c>
      <c r="M13" s="10">
        <v>932.71499999999992</v>
      </c>
      <c r="N13" s="10">
        <v>919.50700000000006</v>
      </c>
      <c r="O13" s="10">
        <v>1057.97</v>
      </c>
      <c r="P13" s="10">
        <v>1137.7540000000001</v>
      </c>
      <c r="Q13" s="10">
        <v>1158.1660000000002</v>
      </c>
      <c r="R13" s="10">
        <v>1177.7760000000001</v>
      </c>
      <c r="S13" s="31">
        <v>1086.5739999999998</v>
      </c>
      <c r="T13" s="10">
        <v>976.72500000000002</v>
      </c>
      <c r="U13" s="10">
        <v>917.95</v>
      </c>
      <c r="V13" s="10">
        <v>996.2940000000001</v>
      </c>
      <c r="W13" s="10">
        <v>1002.5070000000001</v>
      </c>
      <c r="X13" s="31">
        <v>1016.4689999999999</v>
      </c>
      <c r="Y13" s="10">
        <v>1005.61</v>
      </c>
      <c r="Z13" s="10">
        <v>1040.828</v>
      </c>
      <c r="AA13" s="10">
        <v>918.15000000000009</v>
      </c>
      <c r="AB13" s="10">
        <v>961.08199999999999</v>
      </c>
      <c r="AC13" s="10">
        <v>1153.6179999999999</v>
      </c>
      <c r="AD13" s="10">
        <v>1191.548</v>
      </c>
      <c r="AE13" s="10">
        <v>1128.635</v>
      </c>
      <c r="AF13" s="10">
        <v>1071.568</v>
      </c>
      <c r="AG13" s="10"/>
      <c r="AH13" s="10"/>
    </row>
    <row r="14" spans="1:39">
      <c r="A14" s="4">
        <f t="shared" si="1"/>
        <v>9</v>
      </c>
      <c r="B14" s="7">
        <v>951.63499999999999</v>
      </c>
      <c r="C14" s="7">
        <v>1031.1970000000001</v>
      </c>
      <c r="D14" s="7">
        <v>1047.124</v>
      </c>
      <c r="E14" s="7">
        <v>1005.721</v>
      </c>
      <c r="F14" s="10">
        <v>955.14499999999998</v>
      </c>
      <c r="G14" s="10">
        <v>925.952</v>
      </c>
      <c r="H14" s="10">
        <v>1084.8899999999999</v>
      </c>
      <c r="I14" s="10">
        <v>975.90100000000007</v>
      </c>
      <c r="J14" s="10">
        <v>1011.677</v>
      </c>
      <c r="K14" s="10">
        <v>1011.547</v>
      </c>
      <c r="L14" s="10">
        <v>1020.2389999999999</v>
      </c>
      <c r="M14" s="10">
        <v>902.30799999999999</v>
      </c>
      <c r="N14" s="10">
        <v>984.89499999999998</v>
      </c>
      <c r="O14" s="10">
        <v>1142.2280000000001</v>
      </c>
      <c r="P14" s="10">
        <v>1077.8820000000001</v>
      </c>
      <c r="Q14" s="10">
        <v>1118.056</v>
      </c>
      <c r="R14" s="10">
        <v>1092.7149999999999</v>
      </c>
      <c r="S14" s="31">
        <v>1023.511</v>
      </c>
      <c r="T14" s="10">
        <v>955.51400000000001</v>
      </c>
      <c r="U14" s="10">
        <v>901.62300000000005</v>
      </c>
      <c r="V14" s="10">
        <v>978.54</v>
      </c>
      <c r="W14" s="10">
        <v>950.91899999999998</v>
      </c>
      <c r="X14" s="31">
        <v>1026.8919999999998</v>
      </c>
      <c r="Y14" s="10">
        <v>1002.9169999999999</v>
      </c>
      <c r="Z14" s="10">
        <v>975.23599999999999</v>
      </c>
      <c r="AA14" s="10">
        <v>944.41899999999998</v>
      </c>
      <c r="AB14" s="10">
        <v>960.02099999999996</v>
      </c>
      <c r="AC14" s="10">
        <v>1097.998</v>
      </c>
      <c r="AD14" s="10">
        <v>1192.693</v>
      </c>
      <c r="AE14" s="10">
        <v>1162.3139999999999</v>
      </c>
      <c r="AF14" s="10">
        <v>1058.921</v>
      </c>
      <c r="AG14" s="10"/>
      <c r="AH14" s="10"/>
    </row>
    <row r="15" spans="1:39">
      <c r="A15" s="4">
        <f t="shared" si="1"/>
        <v>10</v>
      </c>
      <c r="B15" s="7">
        <v>915.46100000000001</v>
      </c>
      <c r="C15" s="7">
        <v>992.55100000000004</v>
      </c>
      <c r="D15" s="7">
        <v>1009.0360000000001</v>
      </c>
      <c r="E15" s="7">
        <v>982.18599999999992</v>
      </c>
      <c r="F15" s="10">
        <v>980.00900000000001</v>
      </c>
      <c r="G15" s="10">
        <v>943.58199999999999</v>
      </c>
      <c r="H15" s="10">
        <v>1108.136</v>
      </c>
      <c r="I15" s="10">
        <v>883.529</v>
      </c>
      <c r="J15" s="10">
        <v>911.78800000000001</v>
      </c>
      <c r="K15" s="10">
        <v>953.39700000000005</v>
      </c>
      <c r="L15" s="10">
        <v>972.58100000000002</v>
      </c>
      <c r="M15" s="10">
        <v>809.77499999999998</v>
      </c>
      <c r="N15" s="10">
        <v>990.85200000000009</v>
      </c>
      <c r="O15" s="10">
        <v>1180.5440000000001</v>
      </c>
      <c r="P15" s="10">
        <v>983.10599999999999</v>
      </c>
      <c r="Q15" s="10">
        <v>1071.6509999999998</v>
      </c>
      <c r="R15" s="10">
        <v>983.5329999999999</v>
      </c>
      <c r="S15" s="31">
        <v>917.27299999999991</v>
      </c>
      <c r="T15" s="10">
        <v>858.53100000000006</v>
      </c>
      <c r="U15" s="10">
        <v>831.86900000000003</v>
      </c>
      <c r="V15" s="10">
        <v>931.74099999999999</v>
      </c>
      <c r="W15" s="10">
        <v>864.62099999999998</v>
      </c>
      <c r="X15" s="31">
        <v>1000.818</v>
      </c>
      <c r="Y15" s="10">
        <v>907.947</v>
      </c>
      <c r="Z15" s="10">
        <v>878.91200000000003</v>
      </c>
      <c r="AA15" s="10">
        <v>903.40099999999995</v>
      </c>
      <c r="AB15" s="10">
        <v>881.74800000000005</v>
      </c>
      <c r="AC15" s="10">
        <v>979.69900000000007</v>
      </c>
      <c r="AD15" s="10">
        <v>1166.662</v>
      </c>
      <c r="AE15" s="10">
        <v>1159.298</v>
      </c>
      <c r="AF15" s="10">
        <v>987.59299999999996</v>
      </c>
      <c r="AG15" s="10"/>
      <c r="AH15" s="10"/>
    </row>
    <row r="16" spans="1:39">
      <c r="A16" s="4">
        <f t="shared" si="1"/>
        <v>11</v>
      </c>
      <c r="B16" s="7">
        <v>914.27699999999993</v>
      </c>
      <c r="C16" s="7">
        <v>984.32700000000011</v>
      </c>
      <c r="D16" s="7">
        <v>934.74800000000005</v>
      </c>
      <c r="E16" s="7">
        <v>963.39600000000007</v>
      </c>
      <c r="F16" s="10">
        <v>942.32500000000005</v>
      </c>
      <c r="G16" s="10">
        <v>943.64699999999993</v>
      </c>
      <c r="H16" s="10">
        <v>1121.3019999999999</v>
      </c>
      <c r="I16" s="10">
        <v>836.572</v>
      </c>
      <c r="J16" s="10">
        <v>851.702</v>
      </c>
      <c r="K16" s="10">
        <v>945.26699999999994</v>
      </c>
      <c r="L16" s="10">
        <v>950.46800000000007</v>
      </c>
      <c r="M16" s="10">
        <v>724.04000000000008</v>
      </c>
      <c r="N16" s="10">
        <v>903.44399999999996</v>
      </c>
      <c r="O16" s="10">
        <v>1197.751</v>
      </c>
      <c r="P16" s="10">
        <v>933.452</v>
      </c>
      <c r="Q16" s="10">
        <v>1050.5129999999999</v>
      </c>
      <c r="R16" s="10">
        <v>900.27800000000002</v>
      </c>
      <c r="S16" s="31">
        <v>845.02599999999995</v>
      </c>
      <c r="T16" s="10">
        <v>781.25900000000001</v>
      </c>
      <c r="U16" s="10">
        <v>762.31700000000001</v>
      </c>
      <c r="V16" s="10">
        <v>834.11199999999997</v>
      </c>
      <c r="W16" s="10">
        <v>808.37300000000005</v>
      </c>
      <c r="X16" s="31">
        <v>969.19799999999998</v>
      </c>
      <c r="Y16" s="10">
        <v>834.971</v>
      </c>
      <c r="Z16" s="10">
        <v>798.32600000000002</v>
      </c>
      <c r="AA16" s="10">
        <v>846.6450000000001</v>
      </c>
      <c r="AB16" s="10">
        <v>802.83500000000004</v>
      </c>
      <c r="AC16" s="10">
        <v>897.99599999999998</v>
      </c>
      <c r="AD16" s="10">
        <v>1138.027</v>
      </c>
      <c r="AE16" s="10">
        <v>1172.1480000000001</v>
      </c>
      <c r="AF16" s="10">
        <v>880.59400000000005</v>
      </c>
      <c r="AG16" s="10"/>
      <c r="AH16" s="10"/>
    </row>
    <row r="17" spans="1:34">
      <c r="A17" s="4">
        <f t="shared" si="1"/>
        <v>12</v>
      </c>
      <c r="B17" s="7">
        <v>923.36200000000008</v>
      </c>
      <c r="C17" s="7">
        <v>948.75699999999995</v>
      </c>
      <c r="D17" s="7">
        <v>861.91099999999994</v>
      </c>
      <c r="E17" s="7">
        <v>919.572</v>
      </c>
      <c r="F17" s="10">
        <v>903.31100000000004</v>
      </c>
      <c r="G17" s="10">
        <v>924.8</v>
      </c>
      <c r="H17" s="10">
        <v>1118.52</v>
      </c>
      <c r="I17" s="10">
        <v>821.14800000000002</v>
      </c>
      <c r="J17" s="10">
        <v>864.71199999999999</v>
      </c>
      <c r="K17" s="10">
        <v>940.56500000000005</v>
      </c>
      <c r="L17" s="10">
        <v>903.16700000000003</v>
      </c>
      <c r="M17" s="10">
        <v>687.63199999999995</v>
      </c>
      <c r="N17" s="10">
        <v>868.2700000000001</v>
      </c>
      <c r="O17" s="10">
        <v>1221.336</v>
      </c>
      <c r="P17" s="10">
        <v>926.30000000000007</v>
      </c>
      <c r="Q17" s="10">
        <v>1015.2429999999999</v>
      </c>
      <c r="R17" s="10">
        <v>848.30700000000002</v>
      </c>
      <c r="S17" s="32">
        <v>804.21900000000005</v>
      </c>
      <c r="T17" s="10">
        <v>735.74400000000003</v>
      </c>
      <c r="U17" s="10">
        <v>752.54100000000005</v>
      </c>
      <c r="V17" s="10">
        <v>805.74800000000005</v>
      </c>
      <c r="W17" s="10">
        <v>776.69399999999996</v>
      </c>
      <c r="X17" s="32">
        <v>873.02300000000002</v>
      </c>
      <c r="Y17" s="10">
        <v>775.30499999999995</v>
      </c>
      <c r="Z17" s="10">
        <v>765.19799999999998</v>
      </c>
      <c r="AA17" s="10">
        <v>824.98</v>
      </c>
      <c r="AB17" s="10">
        <v>772.16399999999999</v>
      </c>
      <c r="AC17" s="10">
        <v>852.07</v>
      </c>
      <c r="AD17" s="10">
        <v>1120.0119999999999</v>
      </c>
      <c r="AE17" s="10">
        <v>1166.4109999999998</v>
      </c>
      <c r="AF17" s="10">
        <v>832.96799999999996</v>
      </c>
      <c r="AG17" s="10"/>
      <c r="AH17" s="10"/>
    </row>
    <row r="18" spans="1:34">
      <c r="A18" s="4">
        <f t="shared" si="1"/>
        <v>13</v>
      </c>
      <c r="B18" s="7">
        <v>910.44899999999996</v>
      </c>
      <c r="C18" s="7">
        <v>931.09599999999989</v>
      </c>
      <c r="D18" s="7">
        <v>845.30399999999997</v>
      </c>
      <c r="E18" s="7">
        <v>886.85400000000004</v>
      </c>
      <c r="F18" s="10">
        <v>849.01</v>
      </c>
      <c r="G18" s="10">
        <v>916.68</v>
      </c>
      <c r="H18" s="10">
        <v>1117.606</v>
      </c>
      <c r="I18" s="10">
        <v>805.53399999999999</v>
      </c>
      <c r="J18" s="10">
        <v>885.85400000000004</v>
      </c>
      <c r="K18" s="10">
        <v>906.36500000000001</v>
      </c>
      <c r="L18" s="10">
        <v>850.47500000000002</v>
      </c>
      <c r="M18" s="10">
        <v>688.92900000000009</v>
      </c>
      <c r="N18" s="10">
        <v>920.46</v>
      </c>
      <c r="O18" s="10">
        <v>1217.7839999999999</v>
      </c>
      <c r="P18" s="10">
        <v>922.49800000000005</v>
      </c>
      <c r="Q18" s="10">
        <v>949.428</v>
      </c>
      <c r="R18" s="10">
        <v>838.40500000000009</v>
      </c>
      <c r="S18" s="31">
        <v>785.87</v>
      </c>
      <c r="T18" s="10">
        <v>711.32299999999998</v>
      </c>
      <c r="U18" s="10">
        <v>742.38599999999997</v>
      </c>
      <c r="V18" s="10">
        <v>788.43299999999999</v>
      </c>
      <c r="W18" s="10">
        <v>757.66899999999998</v>
      </c>
      <c r="X18" s="31">
        <v>802.10800000000006</v>
      </c>
      <c r="Y18" s="10">
        <v>803.44200000000001</v>
      </c>
      <c r="Z18" s="10">
        <v>743.23200000000008</v>
      </c>
      <c r="AA18" s="10">
        <v>835.07499999999993</v>
      </c>
      <c r="AB18" s="10">
        <v>790.56799999999998</v>
      </c>
      <c r="AC18" s="10">
        <v>831.423</v>
      </c>
      <c r="AD18" s="10">
        <v>1113.2559999999999</v>
      </c>
      <c r="AE18" s="10">
        <v>1159.4090000000001</v>
      </c>
      <c r="AF18" s="10">
        <v>829.46199999999999</v>
      </c>
      <c r="AG18" s="10"/>
      <c r="AH18" s="10"/>
    </row>
    <row r="19" spans="1:34">
      <c r="A19" s="4">
        <f t="shared" si="1"/>
        <v>14</v>
      </c>
      <c r="B19" s="7">
        <v>927.50300000000004</v>
      </c>
      <c r="C19" s="7">
        <v>915.0390000000001</v>
      </c>
      <c r="D19" s="7">
        <v>886.87599999999998</v>
      </c>
      <c r="E19" s="7">
        <v>871.0329999999999</v>
      </c>
      <c r="F19" s="10">
        <v>842.6110000000001</v>
      </c>
      <c r="G19" s="10">
        <v>923.495</v>
      </c>
      <c r="H19" s="10">
        <v>1112.6840000000002</v>
      </c>
      <c r="I19" s="10">
        <v>796.423</v>
      </c>
      <c r="J19" s="10">
        <v>884.72399999999993</v>
      </c>
      <c r="K19" s="10">
        <v>909.78</v>
      </c>
      <c r="L19" s="10">
        <v>810.42700000000002</v>
      </c>
      <c r="M19" s="10">
        <v>683.33600000000001</v>
      </c>
      <c r="N19" s="10">
        <v>934.26100000000008</v>
      </c>
      <c r="O19" s="10">
        <v>1205.2719999999999</v>
      </c>
      <c r="P19" s="10">
        <v>921.322</v>
      </c>
      <c r="Q19" s="10">
        <v>904.96699999999998</v>
      </c>
      <c r="R19" s="10">
        <v>819.89099999999996</v>
      </c>
      <c r="S19" s="31">
        <v>779.62300000000005</v>
      </c>
      <c r="T19" s="10">
        <v>700.29199999999992</v>
      </c>
      <c r="U19" s="10">
        <v>748.69799999999998</v>
      </c>
      <c r="V19" s="10">
        <v>792.13300000000004</v>
      </c>
      <c r="W19" s="10">
        <v>771.32399999999996</v>
      </c>
      <c r="X19" s="31">
        <v>796.30099999999993</v>
      </c>
      <c r="Y19" s="10">
        <v>832.98500000000001</v>
      </c>
      <c r="Z19" s="10">
        <v>741.94400000000007</v>
      </c>
      <c r="AA19" s="10">
        <v>787.94399999999996</v>
      </c>
      <c r="AB19" s="10">
        <v>828.33499999999992</v>
      </c>
      <c r="AC19" s="10">
        <v>813.75</v>
      </c>
      <c r="AD19" s="10">
        <v>1067.3720000000001</v>
      </c>
      <c r="AE19" s="10">
        <v>1151.992</v>
      </c>
      <c r="AF19" s="10">
        <v>860.89</v>
      </c>
      <c r="AG19" s="10"/>
      <c r="AH19" s="10"/>
    </row>
    <row r="20" spans="1:34">
      <c r="A20" s="4">
        <f t="shared" si="1"/>
        <v>15</v>
      </c>
      <c r="B20" s="7">
        <v>931.94399999999996</v>
      </c>
      <c r="C20" s="7">
        <v>916.86399999999992</v>
      </c>
      <c r="D20" s="7">
        <v>901.54</v>
      </c>
      <c r="E20" s="7">
        <v>894.81399999999996</v>
      </c>
      <c r="F20" s="10">
        <v>854.15700000000004</v>
      </c>
      <c r="G20" s="10">
        <v>938.05200000000002</v>
      </c>
      <c r="H20" s="10">
        <v>1101.9059999999999</v>
      </c>
      <c r="I20" s="10">
        <v>810.06299999999999</v>
      </c>
      <c r="J20" s="10">
        <v>910.54399999999998</v>
      </c>
      <c r="K20" s="10">
        <v>919.12800000000004</v>
      </c>
      <c r="L20" s="10">
        <v>816.66800000000001</v>
      </c>
      <c r="M20" s="10">
        <v>705.423</v>
      </c>
      <c r="N20" s="10">
        <v>977.74400000000003</v>
      </c>
      <c r="O20" s="10">
        <v>1190.47</v>
      </c>
      <c r="P20" s="10">
        <v>967.00299999999993</v>
      </c>
      <c r="Q20" s="10">
        <v>893.07799999999997</v>
      </c>
      <c r="R20" s="10">
        <v>841.03800000000001</v>
      </c>
      <c r="S20" s="31">
        <v>792.928</v>
      </c>
      <c r="T20" s="10">
        <v>717.93600000000004</v>
      </c>
      <c r="U20" s="10">
        <v>772.32600000000002</v>
      </c>
      <c r="V20" s="10">
        <v>829.76900000000001</v>
      </c>
      <c r="W20" s="10">
        <v>792.221</v>
      </c>
      <c r="X20" s="31">
        <v>818.62900000000002</v>
      </c>
      <c r="Y20" s="10">
        <v>863.09100000000001</v>
      </c>
      <c r="Z20" s="10">
        <v>763.46199999999999</v>
      </c>
      <c r="AA20" s="10">
        <v>792.69100000000003</v>
      </c>
      <c r="AB20" s="10">
        <v>874.90500000000009</v>
      </c>
      <c r="AC20" s="10">
        <v>830.63900000000001</v>
      </c>
      <c r="AD20" s="10">
        <v>1053.6599999999999</v>
      </c>
      <c r="AE20" s="10">
        <v>1133.3230000000001</v>
      </c>
      <c r="AF20" s="10">
        <v>880.84700000000009</v>
      </c>
      <c r="AG20" s="10"/>
      <c r="AH20" s="10"/>
    </row>
    <row r="21" spans="1:34">
      <c r="A21" s="4">
        <f t="shared" si="1"/>
        <v>16</v>
      </c>
      <c r="B21" s="7">
        <v>954.08100000000002</v>
      </c>
      <c r="C21" s="7">
        <v>942.37900000000002</v>
      </c>
      <c r="D21" s="7">
        <v>902.09199999999998</v>
      </c>
      <c r="E21" s="7">
        <v>943.97199999999998</v>
      </c>
      <c r="F21" s="10">
        <v>901.86199999999997</v>
      </c>
      <c r="G21" s="10">
        <v>936.726</v>
      </c>
      <c r="H21" s="10">
        <v>1106.3899999999999</v>
      </c>
      <c r="I21" s="10">
        <v>878.25800000000004</v>
      </c>
      <c r="J21" s="10">
        <v>943.41300000000001</v>
      </c>
      <c r="K21" s="10">
        <v>961.50599999999997</v>
      </c>
      <c r="L21" s="10">
        <v>873.43299999999999</v>
      </c>
      <c r="M21" s="10">
        <v>769.83400000000006</v>
      </c>
      <c r="N21" s="10">
        <v>1052.1220000000001</v>
      </c>
      <c r="O21" s="10">
        <v>1182.8310000000001</v>
      </c>
      <c r="P21" s="10">
        <v>1028.5319999999999</v>
      </c>
      <c r="Q21" s="10">
        <v>944.18200000000002</v>
      </c>
      <c r="R21" s="10">
        <v>895.524</v>
      </c>
      <c r="S21" s="31">
        <v>850.50400000000002</v>
      </c>
      <c r="T21" s="10">
        <v>786.27</v>
      </c>
      <c r="U21" s="10">
        <v>839.11800000000005</v>
      </c>
      <c r="V21" s="10">
        <v>892.81100000000004</v>
      </c>
      <c r="W21" s="10">
        <v>860.57899999999995</v>
      </c>
      <c r="X21" s="31">
        <v>878.29199999999992</v>
      </c>
      <c r="Y21" s="10">
        <v>904.50599999999997</v>
      </c>
      <c r="Z21" s="10">
        <v>835.71900000000005</v>
      </c>
      <c r="AA21" s="10">
        <v>837.61500000000001</v>
      </c>
      <c r="AB21" s="10">
        <v>980.44299999999998</v>
      </c>
      <c r="AC21" s="10">
        <v>911.63600000000008</v>
      </c>
      <c r="AD21" s="10">
        <v>1085.2059999999999</v>
      </c>
      <c r="AE21" s="10">
        <v>1129.0319999999999</v>
      </c>
      <c r="AF21" s="10">
        <v>955.41899999999998</v>
      </c>
      <c r="AG21" s="10"/>
      <c r="AH21" s="10"/>
    </row>
    <row r="22" spans="1:34">
      <c r="A22" s="4">
        <f t="shared" si="1"/>
        <v>17</v>
      </c>
      <c r="B22" s="7">
        <v>1012.176</v>
      </c>
      <c r="C22" s="7">
        <v>998.68700000000001</v>
      </c>
      <c r="D22" s="7">
        <v>998.97400000000005</v>
      </c>
      <c r="E22" s="7">
        <v>1011.016</v>
      </c>
      <c r="F22" s="10">
        <v>966.59100000000001</v>
      </c>
      <c r="G22" s="10">
        <v>1002.766</v>
      </c>
      <c r="H22" s="10">
        <v>1126.277</v>
      </c>
      <c r="I22" s="10">
        <v>983.22799999999995</v>
      </c>
      <c r="J22" s="10">
        <v>1016.9110000000001</v>
      </c>
      <c r="K22" s="10">
        <v>1032.98</v>
      </c>
      <c r="L22" s="10">
        <v>977.54</v>
      </c>
      <c r="M22" s="10">
        <v>892.93399999999997</v>
      </c>
      <c r="N22" s="10">
        <v>1118.529</v>
      </c>
      <c r="O22" s="10">
        <v>1201.9679999999998</v>
      </c>
      <c r="P22" s="10">
        <v>1094.1369999999999</v>
      </c>
      <c r="Q22" s="10">
        <v>1050.1669999999999</v>
      </c>
      <c r="R22" s="10">
        <v>994.78800000000001</v>
      </c>
      <c r="S22" s="31">
        <v>955.37599999999998</v>
      </c>
      <c r="T22" s="10">
        <v>902.36899999999991</v>
      </c>
      <c r="U22" s="10">
        <v>954.85699999999997</v>
      </c>
      <c r="V22" s="10">
        <v>993.82</v>
      </c>
      <c r="W22" s="10">
        <v>971.548</v>
      </c>
      <c r="X22" s="31">
        <v>971.26499999999999</v>
      </c>
      <c r="Y22" s="10">
        <v>970.84799999999996</v>
      </c>
      <c r="Z22" s="10">
        <v>961.86</v>
      </c>
      <c r="AA22" s="10">
        <v>948.91100000000006</v>
      </c>
      <c r="AB22" s="10">
        <v>1055.4059999999999</v>
      </c>
      <c r="AC22" s="10">
        <v>1053.404</v>
      </c>
      <c r="AD22" s="10">
        <v>1138.7429999999999</v>
      </c>
      <c r="AE22" s="10">
        <v>1154.4279999999999</v>
      </c>
      <c r="AF22" s="10">
        <v>1023.725</v>
      </c>
      <c r="AG22" s="10"/>
      <c r="AH22" s="10"/>
    </row>
    <row r="23" spans="1:34">
      <c r="A23" s="4">
        <f t="shared" si="1"/>
        <v>18</v>
      </c>
      <c r="B23" s="7">
        <v>1088.3970000000002</v>
      </c>
      <c r="C23" s="7">
        <v>1088.7280000000001</v>
      </c>
      <c r="D23" s="7">
        <v>1078.604</v>
      </c>
      <c r="E23" s="7">
        <v>1079.6610000000001</v>
      </c>
      <c r="F23" s="10">
        <v>1034.8240000000001</v>
      </c>
      <c r="G23" s="10">
        <v>1083.9679999999998</v>
      </c>
      <c r="H23" s="10">
        <v>1172.6760000000002</v>
      </c>
      <c r="I23" s="10">
        <v>1084.742</v>
      </c>
      <c r="J23" s="10">
        <v>1098.364</v>
      </c>
      <c r="K23" s="10">
        <v>1114.2749999999999</v>
      </c>
      <c r="L23" s="10">
        <v>1074.6369999999999</v>
      </c>
      <c r="M23" s="10">
        <v>1012.939</v>
      </c>
      <c r="N23" s="10">
        <v>1168.72</v>
      </c>
      <c r="O23" s="10">
        <v>1233.2420000000002</v>
      </c>
      <c r="P23" s="10">
        <v>1175.664</v>
      </c>
      <c r="Q23" s="10">
        <v>1164.0929999999998</v>
      </c>
      <c r="R23" s="10">
        <v>1106.8709999999999</v>
      </c>
      <c r="S23" s="32">
        <v>1053.9000000000001</v>
      </c>
      <c r="T23" s="10">
        <v>1001.528</v>
      </c>
      <c r="U23" s="10">
        <v>1073.0429999999999</v>
      </c>
      <c r="V23" s="10">
        <v>1084.2420000000002</v>
      </c>
      <c r="W23" s="10">
        <v>1063.5530000000001</v>
      </c>
      <c r="X23" s="32">
        <v>1074.654</v>
      </c>
      <c r="Y23" s="10">
        <v>1065.2139999999999</v>
      </c>
      <c r="Z23" s="10">
        <v>1060.145</v>
      </c>
      <c r="AA23" s="10">
        <v>1037.1099999999999</v>
      </c>
      <c r="AB23" s="10">
        <v>1141.6310000000001</v>
      </c>
      <c r="AC23" s="10">
        <v>1174.1769999999999</v>
      </c>
      <c r="AD23" s="10">
        <v>1214.4390000000001</v>
      </c>
      <c r="AE23" s="10">
        <v>1188.5050000000001</v>
      </c>
      <c r="AF23" s="10">
        <v>1069.865</v>
      </c>
      <c r="AG23" s="10"/>
      <c r="AH23" s="10"/>
    </row>
    <row r="24" spans="1:34">
      <c r="A24" s="4">
        <f t="shared" si="1"/>
        <v>19</v>
      </c>
      <c r="B24" s="7">
        <v>1128.7049999999999</v>
      </c>
      <c r="C24" s="7">
        <v>1139.0309999999999</v>
      </c>
      <c r="D24" s="7">
        <v>1135.5290000000002</v>
      </c>
      <c r="E24" s="7">
        <v>1110.94</v>
      </c>
      <c r="F24" s="10">
        <v>1057.289</v>
      </c>
      <c r="G24" s="10">
        <v>1117.498</v>
      </c>
      <c r="H24" s="10">
        <v>1167.8100000000002</v>
      </c>
      <c r="I24" s="10">
        <v>1134.223</v>
      </c>
      <c r="J24" s="10">
        <v>1145.82</v>
      </c>
      <c r="K24" s="10">
        <v>1155.9479999999999</v>
      </c>
      <c r="L24" s="10">
        <v>1108.962</v>
      </c>
      <c r="M24" s="10">
        <v>1048.779</v>
      </c>
      <c r="N24" s="10">
        <v>1160.9369999999999</v>
      </c>
      <c r="O24" s="10">
        <v>1232.8530000000001</v>
      </c>
      <c r="P24" s="10">
        <v>1208.1120000000001</v>
      </c>
      <c r="Q24" s="10">
        <v>1208.069</v>
      </c>
      <c r="R24" s="10">
        <v>1171.057</v>
      </c>
      <c r="S24" s="31">
        <v>1080.856</v>
      </c>
      <c r="T24" s="10">
        <v>1036.7550000000001</v>
      </c>
      <c r="U24" s="10">
        <v>1095.7539999999999</v>
      </c>
      <c r="V24" s="10">
        <v>1117.4959999999999</v>
      </c>
      <c r="W24" s="10">
        <v>1106.163</v>
      </c>
      <c r="X24" s="31">
        <v>1118.3679999999999</v>
      </c>
      <c r="Y24" s="10">
        <v>1101.4749999999999</v>
      </c>
      <c r="Z24" s="10">
        <v>1100.575</v>
      </c>
      <c r="AA24" s="10">
        <v>1063.7449999999999</v>
      </c>
      <c r="AB24" s="10">
        <v>1164.6969999999999</v>
      </c>
      <c r="AC24" s="10">
        <v>1225.027</v>
      </c>
      <c r="AD24" s="10">
        <v>1216.086</v>
      </c>
      <c r="AE24" s="10">
        <v>1178.2930000000001</v>
      </c>
      <c r="AF24" s="10">
        <v>1063.7750000000001</v>
      </c>
      <c r="AG24" s="10"/>
      <c r="AH24" s="10"/>
    </row>
    <row r="25" spans="1:34">
      <c r="A25" s="4">
        <f t="shared" si="1"/>
        <v>20</v>
      </c>
      <c r="B25" s="7">
        <v>1112.4269999999999</v>
      </c>
      <c r="C25" s="7">
        <v>1117.673</v>
      </c>
      <c r="D25" s="7">
        <v>1119.7460000000001</v>
      </c>
      <c r="E25" s="7">
        <v>1072.3610000000001</v>
      </c>
      <c r="F25" s="10">
        <v>1035.778</v>
      </c>
      <c r="G25" s="10">
        <v>1081.557</v>
      </c>
      <c r="H25" s="10">
        <v>1110.1399999999999</v>
      </c>
      <c r="I25" s="10">
        <v>1115.336</v>
      </c>
      <c r="J25" s="10">
        <v>1119.704</v>
      </c>
      <c r="K25" s="10">
        <v>1121.569</v>
      </c>
      <c r="L25" s="10">
        <v>1080.627</v>
      </c>
      <c r="M25" s="10">
        <v>1037.287</v>
      </c>
      <c r="N25" s="10">
        <v>1115.6090000000002</v>
      </c>
      <c r="O25" s="10">
        <v>1182.0739999999998</v>
      </c>
      <c r="P25" s="10">
        <v>1178.694</v>
      </c>
      <c r="Q25" s="10">
        <v>1177.6769999999999</v>
      </c>
      <c r="R25" s="10">
        <v>1146.672</v>
      </c>
      <c r="S25" s="31">
        <v>1054.1589999999999</v>
      </c>
      <c r="T25" s="10">
        <v>1002.592</v>
      </c>
      <c r="U25" s="10">
        <v>1054.8209999999999</v>
      </c>
      <c r="V25" s="10">
        <v>1067.4829999999999</v>
      </c>
      <c r="W25" s="10">
        <v>1060.038</v>
      </c>
      <c r="X25" s="31">
        <v>1080.4950000000001</v>
      </c>
      <c r="Y25" s="10">
        <v>1068.2739999999999</v>
      </c>
      <c r="Z25" s="10">
        <v>1064.01</v>
      </c>
      <c r="AA25" s="10">
        <v>1030.0529999999999</v>
      </c>
      <c r="AB25" s="10">
        <v>1126.8120000000001</v>
      </c>
      <c r="AC25" s="10">
        <v>1184.8399999999999</v>
      </c>
      <c r="AD25" s="10">
        <v>1169.0720000000001</v>
      </c>
      <c r="AE25" s="10">
        <v>1131.0279999999998</v>
      </c>
      <c r="AF25" s="10">
        <v>1041.021</v>
      </c>
      <c r="AG25" s="10"/>
      <c r="AH25" s="10"/>
    </row>
    <row r="26" spans="1:34">
      <c r="A26" s="4">
        <f t="shared" si="1"/>
        <v>21</v>
      </c>
      <c r="B26" s="7">
        <v>1057.9390000000001</v>
      </c>
      <c r="C26" s="7">
        <v>1059.3019999999999</v>
      </c>
      <c r="D26" s="7">
        <v>1057.1590000000001</v>
      </c>
      <c r="E26" s="7">
        <v>1026.2839999999999</v>
      </c>
      <c r="F26" s="10">
        <v>987.09100000000001</v>
      </c>
      <c r="G26" s="10">
        <v>1009.8670000000001</v>
      </c>
      <c r="H26" s="10">
        <v>1042.5729999999999</v>
      </c>
      <c r="I26" s="10">
        <v>1055.8389999999999</v>
      </c>
      <c r="J26" s="10">
        <v>1056.876</v>
      </c>
      <c r="K26" s="10">
        <v>1061.0810000000001</v>
      </c>
      <c r="L26" s="10">
        <v>1034.336</v>
      </c>
      <c r="M26" s="10">
        <v>992.60299999999995</v>
      </c>
      <c r="N26" s="10">
        <v>1058.9169999999999</v>
      </c>
      <c r="O26" s="10">
        <v>1130.4109999999998</v>
      </c>
      <c r="P26" s="10">
        <v>1121.5720000000001</v>
      </c>
      <c r="Q26" s="10">
        <v>1136.191</v>
      </c>
      <c r="R26" s="10">
        <v>1115.482</v>
      </c>
      <c r="S26" s="31">
        <v>1011.66</v>
      </c>
      <c r="T26" s="10">
        <v>967.08299999999997</v>
      </c>
      <c r="U26" s="10">
        <v>991.96400000000006</v>
      </c>
      <c r="V26" s="10">
        <v>996.99800000000005</v>
      </c>
      <c r="W26" s="10">
        <v>1002.679</v>
      </c>
      <c r="X26" s="31">
        <v>1021.0260000000001</v>
      </c>
      <c r="Y26" s="10">
        <v>1015.822</v>
      </c>
      <c r="Z26" s="10">
        <v>1010.934</v>
      </c>
      <c r="AA26" s="10">
        <v>990.4620000000001</v>
      </c>
      <c r="AB26" s="10">
        <v>1068.432</v>
      </c>
      <c r="AC26" s="10">
        <v>1141.614</v>
      </c>
      <c r="AD26" s="10">
        <v>1104.402</v>
      </c>
      <c r="AE26" s="10">
        <v>1076.616</v>
      </c>
      <c r="AF26" s="10">
        <v>1009.3220000000001</v>
      </c>
      <c r="AG26" s="10"/>
      <c r="AH26" s="10"/>
    </row>
    <row r="27" spans="1:34">
      <c r="A27" s="4">
        <f t="shared" si="1"/>
        <v>22</v>
      </c>
      <c r="B27" s="7">
        <v>978.25900000000001</v>
      </c>
      <c r="C27" s="7">
        <v>973.94399999999996</v>
      </c>
      <c r="D27" s="7">
        <v>983.63</v>
      </c>
      <c r="E27" s="7">
        <v>957.96900000000005</v>
      </c>
      <c r="F27" s="10">
        <v>923.39800000000002</v>
      </c>
      <c r="G27" s="10">
        <v>933.06600000000003</v>
      </c>
      <c r="H27" s="10">
        <v>967.50900000000001</v>
      </c>
      <c r="I27" s="10">
        <v>979.20600000000002</v>
      </c>
      <c r="J27" s="10">
        <v>981.226</v>
      </c>
      <c r="K27" s="10">
        <v>1003.734</v>
      </c>
      <c r="L27" s="10">
        <v>978.95600000000002</v>
      </c>
      <c r="M27" s="10">
        <v>943.86299999999994</v>
      </c>
      <c r="N27" s="10">
        <v>975.28700000000003</v>
      </c>
      <c r="O27" s="10">
        <v>1046.5630000000001</v>
      </c>
      <c r="P27" s="10">
        <v>1039.5810000000001</v>
      </c>
      <c r="Q27" s="10">
        <v>1064.413</v>
      </c>
      <c r="R27" s="10">
        <v>1055.471</v>
      </c>
      <c r="S27" s="31">
        <v>953.51</v>
      </c>
      <c r="T27" s="10">
        <v>918.86800000000005</v>
      </c>
      <c r="U27" s="10">
        <v>915.22499999999991</v>
      </c>
      <c r="V27" s="10">
        <v>920.17200000000003</v>
      </c>
      <c r="W27" s="10">
        <v>919.16700000000003</v>
      </c>
      <c r="X27" s="31">
        <v>938.38499999999999</v>
      </c>
      <c r="Y27" s="10">
        <v>939.851</v>
      </c>
      <c r="Z27" s="10">
        <v>953.80200000000002</v>
      </c>
      <c r="AA27" s="10">
        <v>941.72</v>
      </c>
      <c r="AB27" s="10">
        <v>991.80200000000002</v>
      </c>
      <c r="AC27" s="10">
        <v>1061.9270000000001</v>
      </c>
      <c r="AD27" s="10">
        <v>1020.7180000000001</v>
      </c>
      <c r="AE27" s="10">
        <v>1006.6990000000001</v>
      </c>
      <c r="AF27" s="10">
        <v>958.50599999999997</v>
      </c>
      <c r="AG27" s="10"/>
      <c r="AH27" s="10"/>
    </row>
    <row r="28" spans="1:34">
      <c r="A28" s="4">
        <f t="shared" si="1"/>
        <v>23</v>
      </c>
      <c r="B28" s="7">
        <v>903.24400000000003</v>
      </c>
      <c r="C28" s="7">
        <v>906.71300000000008</v>
      </c>
      <c r="D28" s="7">
        <v>914.85599999999999</v>
      </c>
      <c r="E28" s="7">
        <v>890.87400000000002</v>
      </c>
      <c r="F28" s="10">
        <v>872.35599999999999</v>
      </c>
      <c r="G28" s="10">
        <v>853.41200000000003</v>
      </c>
      <c r="H28" s="10">
        <v>878.78599999999994</v>
      </c>
      <c r="I28" s="10">
        <v>895.67200000000003</v>
      </c>
      <c r="J28" s="10">
        <v>889.745</v>
      </c>
      <c r="K28" s="10">
        <v>915.73400000000004</v>
      </c>
      <c r="L28" s="10">
        <v>898.50199999999995</v>
      </c>
      <c r="M28" s="10">
        <v>876.10200000000009</v>
      </c>
      <c r="N28" s="10">
        <v>908.10199999999998</v>
      </c>
      <c r="O28" s="10">
        <v>952.79099999999994</v>
      </c>
      <c r="P28" s="10">
        <v>956.53099999999995</v>
      </c>
      <c r="Q28" s="10">
        <v>984.89800000000002</v>
      </c>
      <c r="R28" s="10">
        <v>961.79300000000001</v>
      </c>
      <c r="S28" s="31">
        <v>893.38400000000001</v>
      </c>
      <c r="T28" s="10">
        <v>861.2829999999999</v>
      </c>
      <c r="U28" s="10">
        <v>836.92400000000009</v>
      </c>
      <c r="V28" s="10">
        <v>840.49099999999999</v>
      </c>
      <c r="W28" s="10">
        <v>846.1869999999999</v>
      </c>
      <c r="X28" s="31">
        <v>856.54399999999998</v>
      </c>
      <c r="Y28" s="10">
        <v>861.56999999999994</v>
      </c>
      <c r="Z28" s="10">
        <v>886.98799999999994</v>
      </c>
      <c r="AA28" s="10">
        <v>887.26100000000008</v>
      </c>
      <c r="AB28" s="10">
        <v>921.23900000000003</v>
      </c>
      <c r="AC28" s="10">
        <v>985.68</v>
      </c>
      <c r="AD28" s="10">
        <v>940.50900000000001</v>
      </c>
      <c r="AE28" s="10">
        <v>918.88099999999997</v>
      </c>
      <c r="AF28" s="10">
        <v>893.077</v>
      </c>
      <c r="AG28" s="10"/>
      <c r="AH28" s="10"/>
    </row>
    <row r="29" spans="1:34">
      <c r="A29" s="4">
        <f t="shared" si="1"/>
        <v>24</v>
      </c>
      <c r="B29" s="7">
        <v>842.52099999999996</v>
      </c>
      <c r="C29" s="7">
        <v>820.26600000000008</v>
      </c>
      <c r="D29" s="7">
        <v>832.87900000000002</v>
      </c>
      <c r="E29" s="7">
        <v>823.149</v>
      </c>
      <c r="F29" s="10">
        <v>793.39300000000003</v>
      </c>
      <c r="G29" s="10">
        <v>792.67100000000005</v>
      </c>
      <c r="H29" s="10">
        <v>814.23199999999997</v>
      </c>
      <c r="I29" s="10">
        <v>838.0440000000001</v>
      </c>
      <c r="J29" s="10">
        <v>826.80000000000007</v>
      </c>
      <c r="K29" s="10">
        <v>854.44899999999996</v>
      </c>
      <c r="L29" s="10">
        <v>847.51499999999999</v>
      </c>
      <c r="M29" s="10">
        <v>830.01</v>
      </c>
      <c r="N29" s="10">
        <v>836.05600000000004</v>
      </c>
      <c r="O29" s="10">
        <v>887.23199999999997</v>
      </c>
      <c r="P29" s="10">
        <v>902.1</v>
      </c>
      <c r="Q29" s="10">
        <v>927.56</v>
      </c>
      <c r="R29" s="10">
        <v>910.79099999999994</v>
      </c>
      <c r="S29" s="33">
        <v>834.03400000000011</v>
      </c>
      <c r="T29" s="10">
        <v>808.02199999999993</v>
      </c>
      <c r="U29" s="10">
        <v>780.57100000000003</v>
      </c>
      <c r="V29" s="10">
        <v>776.78499999999997</v>
      </c>
      <c r="W29" s="10">
        <v>783.35299999999995</v>
      </c>
      <c r="X29" s="33">
        <v>789.92900000000009</v>
      </c>
      <c r="Y29" s="10">
        <v>793.29699999999991</v>
      </c>
      <c r="Z29" s="10">
        <v>822.375</v>
      </c>
      <c r="AA29" s="10">
        <v>847.76099999999997</v>
      </c>
      <c r="AB29" s="10">
        <v>856.29300000000001</v>
      </c>
      <c r="AC29" s="10">
        <v>930.42500000000007</v>
      </c>
      <c r="AD29" s="10">
        <v>871.86200000000008</v>
      </c>
      <c r="AE29" s="10">
        <v>854.01</v>
      </c>
      <c r="AF29" s="10">
        <v>831.23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4</v>
      </c>
      <c r="B31" s="10">
        <f t="shared" ref="B31:AF31" si="2">MAX(B6:B29)</f>
        <v>1128.7049999999999</v>
      </c>
      <c r="C31" s="10">
        <f t="shared" si="2"/>
        <v>1139.0309999999999</v>
      </c>
      <c r="D31" s="10">
        <f t="shared" si="2"/>
        <v>1135.5290000000002</v>
      </c>
      <c r="E31" s="10">
        <f t="shared" si="2"/>
        <v>1110.94</v>
      </c>
      <c r="F31" s="10">
        <f t="shared" si="2"/>
        <v>1057.289</v>
      </c>
      <c r="G31" s="10">
        <f t="shared" si="2"/>
        <v>1117.498</v>
      </c>
      <c r="H31" s="10">
        <f t="shared" si="2"/>
        <v>1172.6760000000002</v>
      </c>
      <c r="I31" s="10">
        <f t="shared" si="2"/>
        <v>1134.223</v>
      </c>
      <c r="J31" s="10">
        <f t="shared" si="2"/>
        <v>1145.82</v>
      </c>
      <c r="K31" s="10">
        <f t="shared" si="2"/>
        <v>1155.9479999999999</v>
      </c>
      <c r="L31" s="10">
        <f t="shared" si="2"/>
        <v>1108.962</v>
      </c>
      <c r="M31" s="10">
        <f t="shared" si="2"/>
        <v>1048.779</v>
      </c>
      <c r="N31" s="10">
        <f t="shared" si="2"/>
        <v>1168.72</v>
      </c>
      <c r="O31" s="10">
        <f t="shared" si="2"/>
        <v>1233.2420000000002</v>
      </c>
      <c r="P31" s="10">
        <f t="shared" si="2"/>
        <v>1208.1120000000001</v>
      </c>
      <c r="Q31" s="10">
        <f t="shared" si="2"/>
        <v>1208.069</v>
      </c>
      <c r="R31" s="10">
        <f t="shared" si="2"/>
        <v>1177.7760000000001</v>
      </c>
      <c r="S31" s="10">
        <f t="shared" si="2"/>
        <v>1086.5739999999998</v>
      </c>
      <c r="T31" s="10">
        <f t="shared" si="2"/>
        <v>1036.7550000000001</v>
      </c>
      <c r="U31" s="10">
        <f t="shared" si="2"/>
        <v>1095.7539999999999</v>
      </c>
      <c r="V31" s="10">
        <f t="shared" si="2"/>
        <v>1117.4959999999999</v>
      </c>
      <c r="W31" s="10">
        <f t="shared" si="2"/>
        <v>1106.163</v>
      </c>
      <c r="X31" s="10">
        <f t="shared" si="2"/>
        <v>1118.3679999999999</v>
      </c>
      <c r="Y31" s="10">
        <f t="shared" si="2"/>
        <v>1101.4749999999999</v>
      </c>
      <c r="Z31" s="10">
        <f t="shared" si="2"/>
        <v>1100.575</v>
      </c>
      <c r="AA31" s="10">
        <f t="shared" si="2"/>
        <v>1063.7449999999999</v>
      </c>
      <c r="AB31" s="10">
        <f t="shared" si="2"/>
        <v>1164.6969999999999</v>
      </c>
      <c r="AC31" s="10">
        <f t="shared" si="2"/>
        <v>1225.027</v>
      </c>
      <c r="AD31" s="10">
        <f t="shared" si="2"/>
        <v>1216.086</v>
      </c>
      <c r="AE31" s="10">
        <f t="shared" si="2"/>
        <v>1188.5050000000001</v>
      </c>
      <c r="AF31" s="10">
        <f t="shared" si="2"/>
        <v>1071.568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3">IF(C31=$AH$7,"*"," ")</f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>*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  <c r="AF32" s="6" t="str">
        <f t="shared" si="3"/>
        <v xml:space="preserve"> </v>
      </c>
    </row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L131"/>
  <sheetViews>
    <sheetView showGridLines="0" workbookViewId="0">
      <pane xSplit="1" ySplit="5" topLeftCell="C6" activePane="bottomRight" state="frozen"/>
      <selection pane="bottomRight" activeCell="O4" sqref="O4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45597</v>
      </c>
    </row>
    <row r="2" spans="1:38">
      <c r="A2" s="8"/>
      <c r="N2" s="1"/>
    </row>
    <row r="3" spans="1:38" s="25" customFormat="1">
      <c r="B3" s="26" t="s">
        <v>12</v>
      </c>
      <c r="C3" s="26" t="s">
        <v>12</v>
      </c>
      <c r="D3" s="26" t="s">
        <v>12</v>
      </c>
      <c r="E3" s="26" t="s">
        <v>12</v>
      </c>
      <c r="F3" s="26" t="s">
        <v>12</v>
      </c>
      <c r="G3" s="26" t="s">
        <v>12</v>
      </c>
      <c r="I3" s="26" t="s">
        <v>12</v>
      </c>
      <c r="J3" s="26" t="s">
        <v>12</v>
      </c>
      <c r="K3" s="26" t="s">
        <v>12</v>
      </c>
      <c r="L3" s="26" t="s">
        <v>12</v>
      </c>
      <c r="M3" s="26" t="s">
        <v>12</v>
      </c>
      <c r="N3" s="26" t="s">
        <v>12</v>
      </c>
      <c r="O3" s="26" t="s">
        <v>12</v>
      </c>
      <c r="P3" s="26" t="s">
        <v>12</v>
      </c>
      <c r="Q3" s="26" t="s">
        <v>12</v>
      </c>
      <c r="R3" s="26" t="s">
        <v>12</v>
      </c>
      <c r="S3" s="26" t="s">
        <v>12</v>
      </c>
      <c r="T3" s="26" t="s">
        <v>12</v>
      </c>
      <c r="U3" s="26" t="s">
        <v>12</v>
      </c>
      <c r="V3" s="26" t="s">
        <v>12</v>
      </c>
      <c r="W3" s="26"/>
      <c r="X3" s="26"/>
      <c r="Y3" s="26"/>
      <c r="Z3" s="26"/>
      <c r="AA3" s="26"/>
      <c r="AB3" s="26"/>
      <c r="AC3" s="26"/>
      <c r="AD3" s="26"/>
      <c r="AE3" s="26"/>
    </row>
    <row r="4" spans="1:38" s="25" customFormat="1">
      <c r="B4" s="26" t="s">
        <v>37</v>
      </c>
      <c r="C4" s="26" t="s">
        <v>37</v>
      </c>
      <c r="D4" s="26" t="s">
        <v>37</v>
      </c>
      <c r="E4" s="26" t="s">
        <v>37</v>
      </c>
      <c r="F4" s="26" t="s">
        <v>38</v>
      </c>
      <c r="G4" s="26" t="s">
        <v>39</v>
      </c>
      <c r="I4" s="26" t="s">
        <v>39</v>
      </c>
      <c r="J4" s="26" t="s">
        <v>39</v>
      </c>
      <c r="K4" s="26" t="s">
        <v>39</v>
      </c>
      <c r="L4" s="26" t="s">
        <v>39</v>
      </c>
      <c r="M4" s="26" t="s">
        <v>39</v>
      </c>
      <c r="N4" s="26" t="s">
        <v>39</v>
      </c>
      <c r="O4" s="26" t="s">
        <v>40</v>
      </c>
      <c r="P4" s="26" t="s">
        <v>39</v>
      </c>
      <c r="Q4" s="26" t="s">
        <v>39</v>
      </c>
      <c r="R4" s="26" t="s">
        <v>39</v>
      </c>
      <c r="S4" s="26" t="s">
        <v>39</v>
      </c>
      <c r="T4" s="26" t="s">
        <v>39</v>
      </c>
      <c r="U4" s="26" t="s">
        <v>39</v>
      </c>
      <c r="V4" s="26" t="s">
        <v>39</v>
      </c>
      <c r="W4" s="26"/>
      <c r="X4" s="26"/>
      <c r="Y4" s="26" t="s">
        <v>41</v>
      </c>
      <c r="Z4" s="26"/>
      <c r="AA4" s="26" t="s">
        <v>42</v>
      </c>
      <c r="AB4" s="26"/>
      <c r="AC4" s="26"/>
      <c r="AD4" s="26"/>
      <c r="AE4" s="26"/>
    </row>
    <row r="5" spans="1:38">
      <c r="A5" s="1" t="s">
        <v>2</v>
      </c>
      <c r="B5" s="34">
        <f>OCT!AF5+1</f>
        <v>45597</v>
      </c>
      <c r="C5" s="34">
        <f>B5+1</f>
        <v>45598</v>
      </c>
      <c r="D5" s="34">
        <f t="shared" ref="D5:AE5" si="0">C5+1</f>
        <v>45599</v>
      </c>
      <c r="E5" s="34">
        <f t="shared" si="0"/>
        <v>45600</v>
      </c>
      <c r="F5" s="34">
        <f t="shared" si="0"/>
        <v>45601</v>
      </c>
      <c r="G5" s="34">
        <f t="shared" si="0"/>
        <v>45602</v>
      </c>
      <c r="H5" s="34">
        <f t="shared" si="0"/>
        <v>45603</v>
      </c>
      <c r="I5" s="34">
        <f t="shared" si="0"/>
        <v>45604</v>
      </c>
      <c r="J5" s="34">
        <f t="shared" si="0"/>
        <v>45605</v>
      </c>
      <c r="K5" s="34">
        <f t="shared" si="0"/>
        <v>45606</v>
      </c>
      <c r="L5" s="34">
        <f t="shared" si="0"/>
        <v>45607</v>
      </c>
      <c r="M5" s="34">
        <f t="shared" si="0"/>
        <v>45608</v>
      </c>
      <c r="N5" s="34">
        <f t="shared" si="0"/>
        <v>45609</v>
      </c>
      <c r="O5" s="34">
        <f t="shared" si="0"/>
        <v>45610</v>
      </c>
      <c r="P5" s="34">
        <f t="shared" si="0"/>
        <v>45611</v>
      </c>
      <c r="Q5" s="34">
        <f t="shared" si="0"/>
        <v>45612</v>
      </c>
      <c r="R5" s="34">
        <f t="shared" si="0"/>
        <v>45613</v>
      </c>
      <c r="S5" s="34">
        <f t="shared" si="0"/>
        <v>45614</v>
      </c>
      <c r="T5" s="34">
        <f t="shared" si="0"/>
        <v>45615</v>
      </c>
      <c r="U5" s="34">
        <f t="shared" si="0"/>
        <v>45616</v>
      </c>
      <c r="V5" s="34">
        <f t="shared" si="0"/>
        <v>45617</v>
      </c>
      <c r="W5" s="34">
        <f t="shared" si="0"/>
        <v>45618</v>
      </c>
      <c r="X5" s="34">
        <f t="shared" si="0"/>
        <v>45619</v>
      </c>
      <c r="Y5" s="34">
        <f t="shared" si="0"/>
        <v>45620</v>
      </c>
      <c r="Z5" s="34">
        <f t="shared" si="0"/>
        <v>45621</v>
      </c>
      <c r="AA5" s="34">
        <f t="shared" si="0"/>
        <v>45622</v>
      </c>
      <c r="AB5" s="34">
        <f t="shared" si="0"/>
        <v>45623</v>
      </c>
      <c r="AC5" s="34">
        <f t="shared" si="0"/>
        <v>45624</v>
      </c>
      <c r="AD5" s="34">
        <f t="shared" si="0"/>
        <v>45625</v>
      </c>
      <c r="AE5" s="34">
        <f t="shared" si="0"/>
        <v>45626</v>
      </c>
      <c r="AF5" s="34"/>
      <c r="AG5" s="13" t="s">
        <v>3</v>
      </c>
      <c r="AH5" s="14"/>
    </row>
    <row r="6" spans="1:38">
      <c r="A6" s="4">
        <v>1</v>
      </c>
      <c r="B6" s="7">
        <v>796.41599999999994</v>
      </c>
      <c r="C6" s="7">
        <v>753.18500000000006</v>
      </c>
      <c r="D6" s="7">
        <v>852.98</v>
      </c>
      <c r="E6" s="7">
        <v>873.577</v>
      </c>
      <c r="F6" s="10">
        <v>847.40600000000006</v>
      </c>
      <c r="G6" s="10">
        <v>802.11300000000006</v>
      </c>
      <c r="H6" s="10">
        <v>760.21799999999996</v>
      </c>
      <c r="I6" s="10">
        <v>822.61500000000001</v>
      </c>
      <c r="J6" s="10">
        <v>831.05399999999997</v>
      </c>
      <c r="K6" s="10">
        <v>894.88799999999992</v>
      </c>
      <c r="L6" s="10">
        <v>795.73400000000004</v>
      </c>
      <c r="M6" s="10">
        <v>801.79600000000005</v>
      </c>
      <c r="N6" s="10">
        <v>942.70799999999997</v>
      </c>
      <c r="O6" s="10">
        <v>939.95600000000002</v>
      </c>
      <c r="P6" s="10">
        <v>952.02699999999993</v>
      </c>
      <c r="Q6" s="10">
        <v>835.44100000000003</v>
      </c>
      <c r="R6" s="10">
        <v>852.41499999999996</v>
      </c>
      <c r="S6" s="10">
        <v>845.76300000000003</v>
      </c>
      <c r="T6" s="10">
        <v>850.68499999999995</v>
      </c>
      <c r="U6" s="10">
        <v>880.71100000000001</v>
      </c>
      <c r="V6" s="10">
        <v>849.65200000000004</v>
      </c>
      <c r="W6" s="10">
        <v>885.66200000000003</v>
      </c>
      <c r="X6" s="10">
        <v>841.77200000000005</v>
      </c>
      <c r="Y6" s="10">
        <v>892.61</v>
      </c>
      <c r="Z6" s="10">
        <v>939.173</v>
      </c>
      <c r="AA6" s="10">
        <v>995.56900000000007</v>
      </c>
      <c r="AB6" s="10">
        <v>943.34199999999998</v>
      </c>
      <c r="AC6" s="10">
        <v>962.78200000000004</v>
      </c>
      <c r="AD6" s="10">
        <v>845.47500000000002</v>
      </c>
      <c r="AE6" s="10">
        <v>956.9670000000001</v>
      </c>
      <c r="AF6" s="10"/>
      <c r="AG6" s="12"/>
      <c r="AH6" s="15"/>
    </row>
    <row r="7" spans="1:38">
      <c r="A7" s="4">
        <f t="shared" ref="A7:A29" si="1">A6+1</f>
        <v>2</v>
      </c>
      <c r="B7" s="7">
        <v>785.8309999999999</v>
      </c>
      <c r="C7" s="7">
        <v>738.36900000000003</v>
      </c>
      <c r="D7" s="7">
        <v>837.20400000000006</v>
      </c>
      <c r="E7" s="7">
        <v>859.50699999999995</v>
      </c>
      <c r="F7" s="10">
        <v>817.39</v>
      </c>
      <c r="G7" s="10">
        <v>765.62199999999996</v>
      </c>
      <c r="H7" s="10">
        <v>733.65899999999999</v>
      </c>
      <c r="I7" s="10">
        <v>801.02300000000002</v>
      </c>
      <c r="J7" s="10">
        <v>808.53599999999994</v>
      </c>
      <c r="K7" s="10">
        <v>870.25400000000002</v>
      </c>
      <c r="L7" s="10">
        <v>766.15000000000009</v>
      </c>
      <c r="M7" s="10">
        <v>772.42500000000007</v>
      </c>
      <c r="N7" s="10">
        <v>912.04300000000001</v>
      </c>
      <c r="O7" s="10">
        <v>918.77600000000007</v>
      </c>
      <c r="P7" s="10">
        <v>927.62400000000002</v>
      </c>
      <c r="Q7" s="10">
        <v>810.05500000000006</v>
      </c>
      <c r="R7" s="10">
        <v>814.84399999999994</v>
      </c>
      <c r="S7" s="10">
        <v>828.80900000000008</v>
      </c>
      <c r="T7" s="10">
        <v>829.73099999999999</v>
      </c>
      <c r="U7" s="10">
        <v>867.49199999999996</v>
      </c>
      <c r="V7" s="10">
        <v>818.59299999999996</v>
      </c>
      <c r="W7" s="10">
        <v>846.05399999999997</v>
      </c>
      <c r="X7" s="10">
        <v>811.77499999999998</v>
      </c>
      <c r="Y7" s="10">
        <v>893.11400000000003</v>
      </c>
      <c r="Z7" s="10">
        <v>927.42199999999991</v>
      </c>
      <c r="AA7" s="10">
        <v>975.7</v>
      </c>
      <c r="AB7" s="10">
        <v>929.39700000000005</v>
      </c>
      <c r="AC7" s="10">
        <v>950.35300000000007</v>
      </c>
      <c r="AD7" s="10">
        <v>829.76599999999996</v>
      </c>
      <c r="AE7" s="10">
        <v>927.053</v>
      </c>
      <c r="AF7" s="10"/>
      <c r="AG7" s="12">
        <f>MAX($B$6:$AE$30)</f>
        <v>1332.787</v>
      </c>
      <c r="AH7" s="21">
        <f>MATCH($AG$7,$B$32:$AE$32,0)</f>
        <v>25</v>
      </c>
      <c r="AI7" s="19">
        <f>INDEX($B$5:$AE$5,$AH$7)</f>
        <v>45621</v>
      </c>
      <c r="AJ7" s="22">
        <f>INDEX($A$6:$A$30,MATCH($AG$7,INDEX($B$6:$AE$30,0,$AH$7),0))</f>
        <v>18</v>
      </c>
      <c r="AK7" s="14"/>
      <c r="AL7" s="14"/>
    </row>
    <row r="8" spans="1:38">
      <c r="A8" s="4">
        <f t="shared" si="1"/>
        <v>3</v>
      </c>
      <c r="B8" s="7">
        <v>774.84299999999996</v>
      </c>
      <c r="C8" s="7">
        <v>725.70299999999997</v>
      </c>
      <c r="D8" s="7">
        <v>830.072</v>
      </c>
      <c r="E8" s="7">
        <v>862.73900000000003</v>
      </c>
      <c r="F8" s="10">
        <v>796.45699999999999</v>
      </c>
      <c r="G8" s="10">
        <v>754.154</v>
      </c>
      <c r="H8" s="10">
        <v>723.64599999999996</v>
      </c>
      <c r="I8" s="10">
        <v>793.70399999999995</v>
      </c>
      <c r="J8" s="10">
        <v>803.95100000000002</v>
      </c>
      <c r="K8" s="10">
        <v>864.04700000000003</v>
      </c>
      <c r="L8" s="10">
        <v>764.48400000000004</v>
      </c>
      <c r="M8" s="10">
        <v>757.70799999999997</v>
      </c>
      <c r="N8" s="10">
        <v>901.69899999999996</v>
      </c>
      <c r="O8" s="10">
        <v>933.00600000000009</v>
      </c>
      <c r="P8" s="10">
        <v>931.93799999999999</v>
      </c>
      <c r="Q8" s="10">
        <v>797.47199999999998</v>
      </c>
      <c r="R8" s="10">
        <v>810.46900000000005</v>
      </c>
      <c r="S8" s="10">
        <v>815.94799999999998</v>
      </c>
      <c r="T8" s="10">
        <v>824.69900000000007</v>
      </c>
      <c r="U8" s="10">
        <v>825.44499999999994</v>
      </c>
      <c r="V8" s="10">
        <v>808.91700000000003</v>
      </c>
      <c r="W8" s="10">
        <v>839.55099999999993</v>
      </c>
      <c r="X8" s="10">
        <v>804.76300000000003</v>
      </c>
      <c r="Y8" s="10">
        <v>866.63499999999999</v>
      </c>
      <c r="Z8" s="10">
        <v>924.03399999999999</v>
      </c>
      <c r="AA8" s="10">
        <v>975.75299999999993</v>
      </c>
      <c r="AB8" s="10">
        <v>920.52199999999993</v>
      </c>
      <c r="AC8" s="10">
        <v>929.654</v>
      </c>
      <c r="AD8" s="10">
        <v>824.8</v>
      </c>
      <c r="AE8" s="10">
        <v>921.18000000000006</v>
      </c>
      <c r="AF8" s="10"/>
      <c r="AG8" s="17" t="str">
        <f>CONCATENATE(TEXT($AI$7,"mm/dd/yyyy")," @ ",$AJ$7,)&amp;"00"</f>
        <v>11/25/2024 @ 1800</v>
      </c>
      <c r="AH8" s="14"/>
      <c r="AI8" s="14"/>
      <c r="AJ8" s="14"/>
      <c r="AK8" s="14"/>
      <c r="AL8" s="14"/>
    </row>
    <row r="9" spans="1:38">
      <c r="A9" s="4">
        <f t="shared" si="1"/>
        <v>4</v>
      </c>
      <c r="B9" s="7">
        <v>767.28500000000008</v>
      </c>
      <c r="C9" s="7">
        <v>729.38</v>
      </c>
      <c r="D9" s="7">
        <v>822.75099999999998</v>
      </c>
      <c r="E9" s="7">
        <v>871.92000000000007</v>
      </c>
      <c r="F9" s="10">
        <v>795.63</v>
      </c>
      <c r="G9" s="10">
        <v>751.01900000000001</v>
      </c>
      <c r="H9" s="10">
        <v>725.67200000000003</v>
      </c>
      <c r="I9" s="10">
        <v>794.98900000000003</v>
      </c>
      <c r="J9" s="10">
        <v>802.66499999999996</v>
      </c>
      <c r="K9" s="10">
        <v>862.68499999999995</v>
      </c>
      <c r="L9" s="10">
        <v>766.43999999999994</v>
      </c>
      <c r="M9" s="10">
        <v>775.26900000000001</v>
      </c>
      <c r="N9" s="10">
        <v>932.29300000000001</v>
      </c>
      <c r="O9" s="10">
        <v>932.14499999999998</v>
      </c>
      <c r="P9" s="10">
        <v>947.41899999999998</v>
      </c>
      <c r="Q9" s="10">
        <v>811.18700000000001</v>
      </c>
      <c r="R9" s="10">
        <v>816.98199999999997</v>
      </c>
      <c r="S9" s="10">
        <v>818.26599999999996</v>
      </c>
      <c r="T9" s="10">
        <v>829.83100000000002</v>
      </c>
      <c r="U9" s="10">
        <v>839.05700000000002</v>
      </c>
      <c r="V9" s="10">
        <v>808.23199999999997</v>
      </c>
      <c r="W9" s="10">
        <v>841.69399999999996</v>
      </c>
      <c r="X9" s="10">
        <v>800.5200000000001</v>
      </c>
      <c r="Y9" s="10">
        <v>867.25</v>
      </c>
      <c r="Z9" s="10">
        <v>933.375</v>
      </c>
      <c r="AA9" s="10">
        <v>983.52100000000007</v>
      </c>
      <c r="AB9" s="10">
        <v>930.08</v>
      </c>
      <c r="AC9" s="10">
        <v>909.20699999999999</v>
      </c>
      <c r="AD9" s="10">
        <v>827.447</v>
      </c>
      <c r="AE9" s="10">
        <v>928.56600000000003</v>
      </c>
      <c r="AF9" s="10"/>
      <c r="AG9" s="20"/>
      <c r="AH9" s="14"/>
      <c r="AI9" s="14"/>
      <c r="AJ9" s="14"/>
      <c r="AK9" s="14"/>
      <c r="AL9" s="14"/>
    </row>
    <row r="10" spans="1:38">
      <c r="A10" s="4">
        <f t="shared" si="1"/>
        <v>5</v>
      </c>
      <c r="B10" s="7">
        <v>787.19499999999994</v>
      </c>
      <c r="C10" s="7">
        <v>740.72500000000002</v>
      </c>
      <c r="D10" s="7">
        <v>844.45100000000002</v>
      </c>
      <c r="E10" s="7">
        <v>918.346</v>
      </c>
      <c r="F10" s="10">
        <v>833.38699999999994</v>
      </c>
      <c r="G10" s="10">
        <v>792.85500000000002</v>
      </c>
      <c r="H10" s="10">
        <v>764.65200000000004</v>
      </c>
      <c r="I10" s="10">
        <v>825.76599999999996</v>
      </c>
      <c r="J10" s="10">
        <v>810.63800000000003</v>
      </c>
      <c r="K10" s="10">
        <v>875.37599999999998</v>
      </c>
      <c r="L10" s="10">
        <v>783.322</v>
      </c>
      <c r="M10" s="10">
        <v>824.54599999999994</v>
      </c>
      <c r="N10" s="10">
        <v>967.68200000000002</v>
      </c>
      <c r="O10" s="10">
        <v>969.33400000000006</v>
      </c>
      <c r="P10" s="10">
        <v>987.34700000000009</v>
      </c>
      <c r="Q10" s="10">
        <v>831.40899999999999</v>
      </c>
      <c r="R10" s="10">
        <v>851.49</v>
      </c>
      <c r="S10" s="10">
        <v>880.82100000000003</v>
      </c>
      <c r="T10" s="10">
        <v>863.47299999999996</v>
      </c>
      <c r="U10" s="10">
        <v>889.23900000000003</v>
      </c>
      <c r="V10" s="10">
        <v>842.86500000000001</v>
      </c>
      <c r="W10" s="10">
        <v>861.19399999999996</v>
      </c>
      <c r="X10" s="10">
        <v>823.14700000000005</v>
      </c>
      <c r="Y10" s="10">
        <v>883.11500000000001</v>
      </c>
      <c r="Z10" s="10">
        <v>972.80700000000002</v>
      </c>
      <c r="AA10" s="10">
        <v>1020.394</v>
      </c>
      <c r="AB10" s="10">
        <v>957.94900000000007</v>
      </c>
      <c r="AC10" s="10">
        <v>908.149</v>
      </c>
      <c r="AD10" s="10">
        <v>848.68099999999993</v>
      </c>
      <c r="AE10" s="10">
        <v>946.65599999999995</v>
      </c>
      <c r="AF10" s="10"/>
      <c r="AG10" s="16"/>
    </row>
    <row r="11" spans="1:38">
      <c r="A11" s="4">
        <f t="shared" si="1"/>
        <v>6</v>
      </c>
      <c r="B11" s="7">
        <v>850.66700000000003</v>
      </c>
      <c r="C11" s="7">
        <v>765.82399999999996</v>
      </c>
      <c r="D11" s="7">
        <v>860.74699999999996</v>
      </c>
      <c r="E11" s="7">
        <v>1007.32</v>
      </c>
      <c r="F11" s="10">
        <v>910.35300000000007</v>
      </c>
      <c r="G11" s="10">
        <v>862.03700000000003</v>
      </c>
      <c r="H11" s="10">
        <v>839.60400000000004</v>
      </c>
      <c r="I11" s="10">
        <v>900.50700000000006</v>
      </c>
      <c r="J11" s="10">
        <v>860.58</v>
      </c>
      <c r="K11" s="10">
        <v>911.35599999999999</v>
      </c>
      <c r="L11" s="10">
        <v>846.04399999999998</v>
      </c>
      <c r="M11" s="10">
        <v>914.851</v>
      </c>
      <c r="N11" s="10">
        <v>1047.7640000000001</v>
      </c>
      <c r="O11" s="10">
        <v>1053.4650000000001</v>
      </c>
      <c r="P11" s="10">
        <v>1057.24</v>
      </c>
      <c r="Q11" s="10">
        <v>863.6629999999999</v>
      </c>
      <c r="R11" s="10">
        <v>883.66300000000001</v>
      </c>
      <c r="S11" s="10">
        <v>969.125</v>
      </c>
      <c r="T11" s="10">
        <v>952.32800000000009</v>
      </c>
      <c r="U11" s="10">
        <v>980.226</v>
      </c>
      <c r="V11" s="10">
        <v>923.78499999999997</v>
      </c>
      <c r="W11" s="10">
        <v>929.54899999999998</v>
      </c>
      <c r="X11" s="10">
        <v>864.88699999999994</v>
      </c>
      <c r="Y11" s="10">
        <v>884.60599999999999</v>
      </c>
      <c r="Z11" s="10">
        <v>1051.796</v>
      </c>
      <c r="AA11" s="10">
        <v>1092.192</v>
      </c>
      <c r="AB11" s="10">
        <v>1024.0989999999999</v>
      </c>
      <c r="AC11" s="10">
        <v>937.75800000000004</v>
      </c>
      <c r="AD11" s="10">
        <v>895.07099999999991</v>
      </c>
      <c r="AE11" s="10">
        <v>976.053</v>
      </c>
      <c r="AF11" s="10"/>
      <c r="AG11" s="11"/>
    </row>
    <row r="12" spans="1:38">
      <c r="A12" s="4">
        <f t="shared" si="1"/>
        <v>7</v>
      </c>
      <c r="B12" s="7">
        <v>960.52300000000002</v>
      </c>
      <c r="C12" s="7">
        <v>819.03600000000006</v>
      </c>
      <c r="D12" s="7">
        <v>908.68700000000001</v>
      </c>
      <c r="E12" s="7">
        <v>1136.6199999999999</v>
      </c>
      <c r="F12" s="10">
        <v>1026.7639999999999</v>
      </c>
      <c r="G12" s="10">
        <v>969.20299999999997</v>
      </c>
      <c r="H12" s="10">
        <v>957.68700000000001</v>
      </c>
      <c r="I12" s="10">
        <v>1022.5210000000001</v>
      </c>
      <c r="J12" s="10">
        <v>934.83699999999999</v>
      </c>
      <c r="K12" s="10">
        <v>980.47699999999998</v>
      </c>
      <c r="L12" s="10">
        <v>961.59799999999996</v>
      </c>
      <c r="M12" s="10">
        <v>1042.5729999999999</v>
      </c>
      <c r="N12" s="10">
        <v>1188.634</v>
      </c>
      <c r="O12" s="10">
        <v>1186.5119999999999</v>
      </c>
      <c r="P12" s="10">
        <v>1177.3</v>
      </c>
      <c r="Q12" s="10">
        <v>915.96999999999991</v>
      </c>
      <c r="R12" s="10">
        <v>948.92399999999998</v>
      </c>
      <c r="S12" s="10">
        <v>1067.896</v>
      </c>
      <c r="T12" s="10">
        <v>1072.521</v>
      </c>
      <c r="U12" s="10">
        <v>1087.2360000000001</v>
      </c>
      <c r="V12" s="10">
        <v>1053.2370000000001</v>
      </c>
      <c r="W12" s="10">
        <v>1045.5509999999999</v>
      </c>
      <c r="X12" s="10">
        <v>955.03800000000001</v>
      </c>
      <c r="Y12" s="10">
        <v>909.11199999999997</v>
      </c>
      <c r="Z12" s="10">
        <v>1160.5739999999998</v>
      </c>
      <c r="AA12" s="10">
        <v>1216.2809999999999</v>
      </c>
      <c r="AB12" s="10">
        <v>1118.6959999999999</v>
      </c>
      <c r="AC12" s="10">
        <v>992.678</v>
      </c>
      <c r="AD12" s="10">
        <v>957.81500000000005</v>
      </c>
      <c r="AE12" s="10">
        <v>1037.578</v>
      </c>
      <c r="AF12" s="10"/>
      <c r="AG12" s="11"/>
    </row>
    <row r="13" spans="1:38">
      <c r="A13" s="4">
        <f t="shared" si="1"/>
        <v>8</v>
      </c>
      <c r="B13" s="7">
        <v>1021.803</v>
      </c>
      <c r="C13" s="7">
        <v>891.94899999999996</v>
      </c>
      <c r="D13" s="7">
        <v>986.18099999999993</v>
      </c>
      <c r="E13" s="7">
        <v>1190.2059999999999</v>
      </c>
      <c r="F13" s="10">
        <v>1072.595</v>
      </c>
      <c r="G13" s="10">
        <v>980.29</v>
      </c>
      <c r="H13" s="10">
        <v>1008.5070000000001</v>
      </c>
      <c r="I13" s="10">
        <v>1034.7570000000001</v>
      </c>
      <c r="J13" s="10">
        <v>957.18299999999999</v>
      </c>
      <c r="K13" s="10">
        <v>999.87400000000002</v>
      </c>
      <c r="L13" s="10">
        <v>1009.466</v>
      </c>
      <c r="M13" s="10">
        <v>1055.4359999999999</v>
      </c>
      <c r="N13" s="10">
        <v>1178.383</v>
      </c>
      <c r="O13" s="10">
        <v>1186.425</v>
      </c>
      <c r="P13" s="10">
        <v>1189.722</v>
      </c>
      <c r="Q13" s="10">
        <v>952.96199999999999</v>
      </c>
      <c r="R13" s="10">
        <v>973.678</v>
      </c>
      <c r="S13" s="10">
        <v>1138.337</v>
      </c>
      <c r="T13" s="10">
        <v>1085.377</v>
      </c>
      <c r="U13" s="10">
        <v>1108.797</v>
      </c>
      <c r="V13" s="10">
        <v>1108.518</v>
      </c>
      <c r="W13" s="10">
        <v>1097.2839999999999</v>
      </c>
      <c r="X13" s="10">
        <v>1013.0400000000001</v>
      </c>
      <c r="Y13" s="10">
        <v>954.9609999999999</v>
      </c>
      <c r="Z13" s="10">
        <v>1195.2549999999999</v>
      </c>
      <c r="AA13" s="10">
        <v>1239.0129999999999</v>
      </c>
      <c r="AB13" s="10">
        <v>1177.403</v>
      </c>
      <c r="AC13" s="10">
        <v>1080.0700000000002</v>
      </c>
      <c r="AD13" s="10">
        <v>1005.996</v>
      </c>
      <c r="AE13" s="10">
        <v>1087.039</v>
      </c>
      <c r="AF13" s="10"/>
      <c r="AG13" s="10"/>
    </row>
    <row r="14" spans="1:38">
      <c r="A14" s="4">
        <f t="shared" si="1"/>
        <v>9</v>
      </c>
      <c r="B14" s="7">
        <v>1050.0050000000001</v>
      </c>
      <c r="C14" s="7">
        <v>935.37</v>
      </c>
      <c r="D14" s="7">
        <v>997.89</v>
      </c>
      <c r="E14" s="7">
        <v>1181.2540000000001</v>
      </c>
      <c r="F14" s="10">
        <v>1073.777</v>
      </c>
      <c r="G14" s="10">
        <v>950.97</v>
      </c>
      <c r="H14" s="10">
        <v>1014.1279999999999</v>
      </c>
      <c r="I14" s="10">
        <v>984.32500000000005</v>
      </c>
      <c r="J14" s="10">
        <v>915.24</v>
      </c>
      <c r="K14" s="10">
        <v>993.68700000000001</v>
      </c>
      <c r="L14" s="10">
        <v>975.00700000000006</v>
      </c>
      <c r="M14" s="10">
        <v>1010.4169999999999</v>
      </c>
      <c r="N14" s="10">
        <v>1101.9939999999999</v>
      </c>
      <c r="O14" s="10">
        <v>1085.105</v>
      </c>
      <c r="P14" s="10">
        <v>1090.875</v>
      </c>
      <c r="Q14" s="10">
        <v>950.91099999999994</v>
      </c>
      <c r="R14" s="10">
        <v>933.44</v>
      </c>
      <c r="S14" s="10">
        <v>1136.164</v>
      </c>
      <c r="T14" s="10">
        <v>1007.338</v>
      </c>
      <c r="U14" s="10">
        <v>1054.885</v>
      </c>
      <c r="V14" s="10">
        <v>1124.683</v>
      </c>
      <c r="W14" s="10">
        <v>1101.4849999999999</v>
      </c>
      <c r="X14" s="10">
        <v>1074.6200000000001</v>
      </c>
      <c r="Y14" s="10">
        <v>1007.5279999999999</v>
      </c>
      <c r="Z14" s="10">
        <v>1128.3979999999999</v>
      </c>
      <c r="AA14" s="10">
        <v>1205.221</v>
      </c>
      <c r="AB14" s="10">
        <v>1187.9369999999999</v>
      </c>
      <c r="AC14" s="10">
        <v>1161.492</v>
      </c>
      <c r="AD14" s="10">
        <v>1002.115</v>
      </c>
      <c r="AE14" s="10">
        <v>1057.7</v>
      </c>
      <c r="AF14" s="10"/>
      <c r="AG14" s="10"/>
    </row>
    <row r="15" spans="1:38">
      <c r="A15" s="4">
        <f t="shared" si="1"/>
        <v>10</v>
      </c>
      <c r="B15" s="7">
        <v>1034.127</v>
      </c>
      <c r="C15" s="7">
        <v>944.64299999999992</v>
      </c>
      <c r="D15" s="7">
        <v>942.40699999999993</v>
      </c>
      <c r="E15" s="7">
        <v>1163.5450000000001</v>
      </c>
      <c r="F15" s="10">
        <v>1075.2279999999998</v>
      </c>
      <c r="G15" s="10">
        <v>919.36</v>
      </c>
      <c r="H15" s="10">
        <v>945.00099999999998</v>
      </c>
      <c r="I15" s="10">
        <v>877.47900000000004</v>
      </c>
      <c r="J15" s="10">
        <v>845.16800000000001</v>
      </c>
      <c r="K15" s="10">
        <v>890.63700000000006</v>
      </c>
      <c r="L15" s="10">
        <v>901.3</v>
      </c>
      <c r="M15" s="10">
        <v>967.11399999999992</v>
      </c>
      <c r="N15" s="10">
        <v>988.87700000000007</v>
      </c>
      <c r="O15" s="10">
        <v>963.07999999999993</v>
      </c>
      <c r="P15" s="10">
        <v>985.30200000000002</v>
      </c>
      <c r="Q15" s="10">
        <v>952.73300000000006</v>
      </c>
      <c r="R15" s="10">
        <v>857.95500000000004</v>
      </c>
      <c r="S15" s="10">
        <v>1099.336</v>
      </c>
      <c r="T15" s="10">
        <v>909.50599999999997</v>
      </c>
      <c r="U15" s="10">
        <v>1008.206</v>
      </c>
      <c r="V15" s="10">
        <v>1126.329</v>
      </c>
      <c r="W15" s="10">
        <v>1061.4470000000001</v>
      </c>
      <c r="X15" s="10">
        <v>1111.8570000000002</v>
      </c>
      <c r="Y15" s="10">
        <v>1036.963</v>
      </c>
      <c r="Z15" s="10">
        <v>1057.0339999999999</v>
      </c>
      <c r="AA15" s="10">
        <v>1206.8710000000001</v>
      </c>
      <c r="AB15" s="10">
        <v>1184.086</v>
      </c>
      <c r="AC15" s="10">
        <v>1228.8780000000002</v>
      </c>
      <c r="AD15" s="10">
        <v>946.86200000000008</v>
      </c>
      <c r="AE15" s="10">
        <v>963.351</v>
      </c>
      <c r="AF15" s="10"/>
      <c r="AG15" s="10"/>
    </row>
    <row r="16" spans="1:38">
      <c r="A16" s="4">
        <f t="shared" si="1"/>
        <v>11</v>
      </c>
      <c r="B16" s="7">
        <v>1021.148</v>
      </c>
      <c r="C16" s="7">
        <v>928.13700000000006</v>
      </c>
      <c r="D16" s="7">
        <v>859.38</v>
      </c>
      <c r="E16" s="7">
        <v>1155.787</v>
      </c>
      <c r="F16" s="10">
        <v>1017.3779999999999</v>
      </c>
      <c r="G16" s="10">
        <v>896.11</v>
      </c>
      <c r="H16" s="10">
        <v>904.99099999999999</v>
      </c>
      <c r="I16" s="10">
        <v>841.37800000000004</v>
      </c>
      <c r="J16" s="10">
        <v>809.36099999999999</v>
      </c>
      <c r="K16" s="10">
        <v>811.26900000000001</v>
      </c>
      <c r="L16" s="10">
        <v>837.74200000000008</v>
      </c>
      <c r="M16" s="10">
        <v>978.25199999999995</v>
      </c>
      <c r="N16" s="10">
        <v>933.81200000000001</v>
      </c>
      <c r="O16" s="10">
        <v>902.46100000000001</v>
      </c>
      <c r="P16" s="10">
        <v>943.07</v>
      </c>
      <c r="Q16" s="10">
        <v>956.99699999999996</v>
      </c>
      <c r="R16" s="10">
        <v>797.46199999999999</v>
      </c>
      <c r="S16" s="10">
        <v>1075.616</v>
      </c>
      <c r="T16" s="10">
        <v>871.35799999999995</v>
      </c>
      <c r="U16" s="10">
        <v>982.03100000000006</v>
      </c>
      <c r="V16" s="10">
        <v>1136.3600000000001</v>
      </c>
      <c r="W16" s="10">
        <v>1027.3799999999999</v>
      </c>
      <c r="X16" s="10">
        <v>1133.2329999999999</v>
      </c>
      <c r="Y16" s="10">
        <v>1031.326</v>
      </c>
      <c r="Z16" s="10">
        <v>1028.7170000000001</v>
      </c>
      <c r="AA16" s="10">
        <v>1227.2670000000001</v>
      </c>
      <c r="AB16" s="10">
        <v>1219.3719999999998</v>
      </c>
      <c r="AC16" s="10">
        <v>1263.3589999999999</v>
      </c>
      <c r="AD16" s="10">
        <v>898.01599999999996</v>
      </c>
      <c r="AE16" s="10">
        <v>919.45900000000006</v>
      </c>
      <c r="AF16" s="10"/>
      <c r="AG16" s="10"/>
    </row>
    <row r="17" spans="1:33">
      <c r="A17" s="4">
        <f t="shared" si="1"/>
        <v>12</v>
      </c>
      <c r="B17" s="7">
        <v>917.76099999999997</v>
      </c>
      <c r="C17" s="7">
        <v>900.41899999999998</v>
      </c>
      <c r="D17" s="7">
        <v>812.95299999999997</v>
      </c>
      <c r="E17" s="7">
        <v>1140.047</v>
      </c>
      <c r="F17" s="10">
        <v>961.45299999999997</v>
      </c>
      <c r="G17" s="10">
        <v>884.79399999999998</v>
      </c>
      <c r="H17" s="10">
        <v>884.68099999999993</v>
      </c>
      <c r="I17" s="10">
        <v>868.21800000000007</v>
      </c>
      <c r="J17" s="10">
        <v>785.76499999999999</v>
      </c>
      <c r="K17" s="10">
        <v>774.49799999999993</v>
      </c>
      <c r="L17" s="10">
        <v>846.31200000000001</v>
      </c>
      <c r="M17" s="10">
        <v>988.351</v>
      </c>
      <c r="N17" s="10">
        <v>894.4</v>
      </c>
      <c r="O17" s="10">
        <v>867.55499999999995</v>
      </c>
      <c r="P17" s="10">
        <v>917.89100000000008</v>
      </c>
      <c r="Q17" s="10">
        <v>919.05399999999997</v>
      </c>
      <c r="R17" s="10">
        <v>777.72</v>
      </c>
      <c r="S17" s="10">
        <v>1025.702</v>
      </c>
      <c r="T17" s="10">
        <v>861.23699999999997</v>
      </c>
      <c r="U17" s="10">
        <v>941.93299999999999</v>
      </c>
      <c r="V17" s="10">
        <v>1127.2359999999999</v>
      </c>
      <c r="W17" s="10">
        <v>1001.251</v>
      </c>
      <c r="X17" s="10">
        <v>1132.3989999999999</v>
      </c>
      <c r="Y17" s="10">
        <v>1014.4129999999999</v>
      </c>
      <c r="Z17" s="10">
        <v>999.35799999999995</v>
      </c>
      <c r="AA17" s="10">
        <v>1270.5609999999999</v>
      </c>
      <c r="AB17" s="10">
        <v>1117.6279999999999</v>
      </c>
      <c r="AC17" s="10">
        <v>1285.23</v>
      </c>
      <c r="AD17" s="10">
        <v>856.97900000000004</v>
      </c>
      <c r="AE17" s="10">
        <v>915.36299999999994</v>
      </c>
      <c r="AF17" s="10"/>
      <c r="AG17" s="10"/>
    </row>
    <row r="18" spans="1:33">
      <c r="A18" s="4">
        <f t="shared" si="1"/>
        <v>13</v>
      </c>
      <c r="B18" s="7">
        <v>853.30899999999997</v>
      </c>
      <c r="C18" s="7">
        <v>886.85200000000009</v>
      </c>
      <c r="D18" s="7">
        <v>786.32200000000012</v>
      </c>
      <c r="E18" s="7">
        <v>1124.2769999999998</v>
      </c>
      <c r="F18" s="10">
        <v>979.66200000000003</v>
      </c>
      <c r="G18" s="10">
        <v>926.84100000000001</v>
      </c>
      <c r="H18" s="10">
        <v>845.67000000000007</v>
      </c>
      <c r="I18" s="10">
        <v>918.779</v>
      </c>
      <c r="J18" s="10">
        <v>771.97900000000004</v>
      </c>
      <c r="K18" s="10">
        <v>809.73900000000003</v>
      </c>
      <c r="L18" s="10">
        <v>889.29399999999998</v>
      </c>
      <c r="M18" s="10">
        <v>999.56499999999994</v>
      </c>
      <c r="N18" s="10">
        <v>896.74699999999996</v>
      </c>
      <c r="O18" s="10">
        <v>867.39700000000005</v>
      </c>
      <c r="P18" s="10">
        <v>930.20399999999995</v>
      </c>
      <c r="Q18" s="10">
        <v>908.15500000000009</v>
      </c>
      <c r="R18" s="10">
        <v>791.50400000000002</v>
      </c>
      <c r="S18" s="10">
        <v>948.23199999999997</v>
      </c>
      <c r="T18" s="10">
        <v>868.13499999999999</v>
      </c>
      <c r="U18" s="10">
        <v>952.74299999999994</v>
      </c>
      <c r="V18" s="10">
        <v>1125.7629999999999</v>
      </c>
      <c r="W18" s="10">
        <v>989.08600000000001</v>
      </c>
      <c r="X18" s="10">
        <v>1136.0740000000001</v>
      </c>
      <c r="Y18" s="10">
        <v>1012.7130000000001</v>
      </c>
      <c r="Z18" s="10">
        <v>997.16600000000005</v>
      </c>
      <c r="AA18" s="10">
        <v>1272.317</v>
      </c>
      <c r="AB18" s="10">
        <v>1029.9580000000001</v>
      </c>
      <c r="AC18" s="10">
        <v>1253.251</v>
      </c>
      <c r="AD18" s="10">
        <v>876.32600000000002</v>
      </c>
      <c r="AE18" s="10">
        <v>963.923</v>
      </c>
      <c r="AF18" s="10"/>
      <c r="AG18" s="10"/>
    </row>
    <row r="19" spans="1:33">
      <c r="A19" s="4">
        <f t="shared" si="1"/>
        <v>14</v>
      </c>
      <c r="B19" s="7">
        <v>862.16899999999998</v>
      </c>
      <c r="C19" s="7">
        <v>869.36699999999996</v>
      </c>
      <c r="D19" s="7">
        <v>783.81</v>
      </c>
      <c r="E19" s="7">
        <v>1120.527</v>
      </c>
      <c r="F19" s="10">
        <v>944.279</v>
      </c>
      <c r="G19" s="10">
        <v>993.17700000000002</v>
      </c>
      <c r="H19" s="10">
        <v>833.81200000000001</v>
      </c>
      <c r="I19" s="10">
        <v>990.23900000000003</v>
      </c>
      <c r="J19" s="10">
        <v>802.18100000000004</v>
      </c>
      <c r="K19" s="10">
        <v>845.00599999999997</v>
      </c>
      <c r="L19" s="10">
        <v>965.16200000000003</v>
      </c>
      <c r="M19" s="10">
        <v>1016.6229999999999</v>
      </c>
      <c r="N19" s="10">
        <v>960.75</v>
      </c>
      <c r="O19" s="10">
        <v>916.39300000000003</v>
      </c>
      <c r="P19" s="10">
        <v>959.09499999999991</v>
      </c>
      <c r="Q19" s="10">
        <v>932.39400000000001</v>
      </c>
      <c r="R19" s="10">
        <v>832.98500000000001</v>
      </c>
      <c r="S19" s="10">
        <v>963.58</v>
      </c>
      <c r="T19" s="10">
        <v>901.45500000000004</v>
      </c>
      <c r="U19" s="10">
        <v>1007.106</v>
      </c>
      <c r="V19" s="10">
        <v>1148.482</v>
      </c>
      <c r="W19" s="10">
        <v>1004.8629999999999</v>
      </c>
      <c r="X19" s="10">
        <v>1120.153</v>
      </c>
      <c r="Y19" s="10">
        <v>1043.5550000000001</v>
      </c>
      <c r="Z19" s="10">
        <v>1028.3879999999999</v>
      </c>
      <c r="AA19" s="10">
        <v>1273.404</v>
      </c>
      <c r="AB19" s="10">
        <v>1018.581</v>
      </c>
      <c r="AC19" s="10">
        <v>1206.6870000000001</v>
      </c>
      <c r="AD19" s="10">
        <v>952.274</v>
      </c>
      <c r="AE19" s="10">
        <v>1006.2729999999999</v>
      </c>
      <c r="AF19" s="10"/>
      <c r="AG19" s="10"/>
    </row>
    <row r="20" spans="1:33">
      <c r="A20" s="4">
        <f t="shared" si="1"/>
        <v>15</v>
      </c>
      <c r="B20" s="7">
        <v>887.21299999999997</v>
      </c>
      <c r="C20" s="7">
        <v>865.69900000000007</v>
      </c>
      <c r="D20" s="7">
        <v>804.00199999999995</v>
      </c>
      <c r="E20" s="7">
        <v>1127.0619999999999</v>
      </c>
      <c r="F20" s="10">
        <v>952.75100000000009</v>
      </c>
      <c r="G20" s="10">
        <v>1033.1789999999999</v>
      </c>
      <c r="H20" s="10">
        <v>900.85500000000002</v>
      </c>
      <c r="I20" s="10">
        <v>1022.4380000000001</v>
      </c>
      <c r="J20" s="10">
        <v>893.92399999999998</v>
      </c>
      <c r="K20" s="10">
        <v>906.85300000000007</v>
      </c>
      <c r="L20" s="10">
        <v>1006.304</v>
      </c>
      <c r="M20" s="10">
        <v>1051.8440000000001</v>
      </c>
      <c r="N20" s="10">
        <v>1073.8400000000001</v>
      </c>
      <c r="O20" s="10">
        <v>1015.342</v>
      </c>
      <c r="P20" s="10">
        <v>1008.1360000000001</v>
      </c>
      <c r="Q20" s="10">
        <v>980.43100000000004</v>
      </c>
      <c r="R20" s="10">
        <v>928.15499999999997</v>
      </c>
      <c r="S20" s="10">
        <v>1033.893</v>
      </c>
      <c r="T20" s="10">
        <v>977.38</v>
      </c>
      <c r="U20" s="10">
        <v>1065.7059999999999</v>
      </c>
      <c r="V20" s="10">
        <v>1156.4469999999999</v>
      </c>
      <c r="W20" s="10">
        <v>1045.49</v>
      </c>
      <c r="X20" s="10">
        <v>1132.4000000000001</v>
      </c>
      <c r="Y20" s="10">
        <v>1078.9110000000001</v>
      </c>
      <c r="Z20" s="10">
        <v>1108.1849999999999</v>
      </c>
      <c r="AA20" s="10">
        <v>1273.8009999999999</v>
      </c>
      <c r="AB20" s="10">
        <v>1088.6870000000001</v>
      </c>
      <c r="AC20" s="10">
        <v>1167.7280000000001</v>
      </c>
      <c r="AD20" s="10">
        <v>1031.617</v>
      </c>
      <c r="AE20" s="10">
        <v>1089.5509999999999</v>
      </c>
      <c r="AF20" s="10"/>
      <c r="AG20" s="10"/>
    </row>
    <row r="21" spans="1:33">
      <c r="A21" s="4">
        <f t="shared" si="1"/>
        <v>16</v>
      </c>
      <c r="B21" s="7">
        <v>942.18100000000004</v>
      </c>
      <c r="C21" s="7">
        <v>889.05899999999997</v>
      </c>
      <c r="D21" s="7">
        <v>899.68600000000004</v>
      </c>
      <c r="E21" s="7">
        <v>1154.83</v>
      </c>
      <c r="F21" s="10">
        <v>1010.562</v>
      </c>
      <c r="G21" s="10">
        <v>1045.8509999999999</v>
      </c>
      <c r="H21" s="10">
        <v>996.57600000000002</v>
      </c>
      <c r="I21" s="10">
        <v>1036.6379999999999</v>
      </c>
      <c r="J21" s="10">
        <v>1008.5890000000001</v>
      </c>
      <c r="K21" s="10">
        <v>1026.7809999999999</v>
      </c>
      <c r="L21" s="10">
        <v>1052.712</v>
      </c>
      <c r="M21" s="10">
        <v>1125.251</v>
      </c>
      <c r="N21" s="10">
        <v>1174.5639999999999</v>
      </c>
      <c r="O21" s="10">
        <v>1121.6099999999999</v>
      </c>
      <c r="P21" s="10">
        <v>1069.8869999999999</v>
      </c>
      <c r="Q21" s="10">
        <v>1020.1980000000001</v>
      </c>
      <c r="R21" s="10">
        <v>1038.038</v>
      </c>
      <c r="S21" s="10">
        <v>1103.634</v>
      </c>
      <c r="T21" s="10">
        <v>1061.519</v>
      </c>
      <c r="U21" s="10">
        <v>1109.8689999999999</v>
      </c>
      <c r="V21" s="10">
        <v>1160.8329999999999</v>
      </c>
      <c r="W21" s="10">
        <v>1089.1949999999999</v>
      </c>
      <c r="X21" s="10">
        <v>1146.2339999999999</v>
      </c>
      <c r="Y21" s="10">
        <v>1137.5129999999999</v>
      </c>
      <c r="Z21" s="10">
        <v>1183.8829999999998</v>
      </c>
      <c r="AA21" s="10">
        <v>1261.963</v>
      </c>
      <c r="AB21" s="10">
        <v>1152.692</v>
      </c>
      <c r="AC21" s="10">
        <v>1127.0729999999999</v>
      </c>
      <c r="AD21" s="10">
        <v>1094.0620000000001</v>
      </c>
      <c r="AE21" s="10">
        <v>1148.4090000000001</v>
      </c>
      <c r="AF21" s="10"/>
      <c r="AG21" s="10"/>
    </row>
    <row r="22" spans="1:33">
      <c r="A22" s="4">
        <f t="shared" si="1"/>
        <v>17</v>
      </c>
      <c r="B22" s="7">
        <v>1013.559</v>
      </c>
      <c r="C22" s="7">
        <v>994.44200000000001</v>
      </c>
      <c r="D22" s="7">
        <v>1028.229</v>
      </c>
      <c r="E22" s="7">
        <v>1205.2040000000002</v>
      </c>
      <c r="F22" s="10">
        <v>1093.355</v>
      </c>
      <c r="G22" s="10">
        <v>1101.3030000000001</v>
      </c>
      <c r="H22" s="10">
        <v>1092.5240000000001</v>
      </c>
      <c r="I22" s="10">
        <v>1114.7749999999999</v>
      </c>
      <c r="J22" s="10">
        <v>1113.134</v>
      </c>
      <c r="K22" s="10">
        <v>1130.5310000000002</v>
      </c>
      <c r="L22" s="10">
        <v>1129.174</v>
      </c>
      <c r="M22" s="10">
        <v>1209.4889999999998</v>
      </c>
      <c r="N22" s="10">
        <v>1251.9119999999998</v>
      </c>
      <c r="O22" s="10">
        <v>1226.047</v>
      </c>
      <c r="P22" s="10">
        <v>1149.4470000000001</v>
      </c>
      <c r="Q22" s="10">
        <v>1111.184</v>
      </c>
      <c r="R22" s="10">
        <v>1158.7069999999999</v>
      </c>
      <c r="S22" s="10">
        <v>1168.4670000000001</v>
      </c>
      <c r="T22" s="10">
        <v>1156.9370000000001</v>
      </c>
      <c r="U22" s="10">
        <v>1213.644</v>
      </c>
      <c r="V22" s="10">
        <v>1210.114</v>
      </c>
      <c r="W22" s="10">
        <v>1161.7929999999999</v>
      </c>
      <c r="X22" s="10">
        <v>1208.3729999999998</v>
      </c>
      <c r="Y22" s="10">
        <v>1181.9849999999999</v>
      </c>
      <c r="Z22" s="10">
        <v>1271.826</v>
      </c>
      <c r="AA22" s="10">
        <v>1277.662</v>
      </c>
      <c r="AB22" s="10">
        <v>1237.951</v>
      </c>
      <c r="AC22" s="10">
        <v>1128.3389999999999</v>
      </c>
      <c r="AD22" s="10">
        <v>1182.0550000000001</v>
      </c>
      <c r="AE22" s="10">
        <v>1235.1950000000002</v>
      </c>
      <c r="AF22" s="10"/>
      <c r="AG22" s="10"/>
    </row>
    <row r="23" spans="1:33">
      <c r="A23" s="4">
        <f t="shared" si="1"/>
        <v>18</v>
      </c>
      <c r="B23" s="7">
        <v>1060.856</v>
      </c>
      <c r="C23" s="7">
        <v>1089.1390000000001</v>
      </c>
      <c r="D23" s="7">
        <v>1154.105</v>
      </c>
      <c r="E23" s="7">
        <v>1248.6389999999999</v>
      </c>
      <c r="F23" s="10">
        <v>1164.806</v>
      </c>
      <c r="G23" s="10">
        <v>1145.97</v>
      </c>
      <c r="H23" s="10">
        <v>1144.1089999999999</v>
      </c>
      <c r="I23" s="10">
        <v>1150.104</v>
      </c>
      <c r="J23" s="10">
        <v>1169.127</v>
      </c>
      <c r="K23" s="10">
        <v>1172.6219999999998</v>
      </c>
      <c r="L23" s="10">
        <v>1181.46</v>
      </c>
      <c r="M23" s="10">
        <v>1256.577</v>
      </c>
      <c r="N23" s="10">
        <v>1313.1870000000001</v>
      </c>
      <c r="O23" s="10">
        <v>1274.345</v>
      </c>
      <c r="P23" s="10">
        <v>1182.5909999999999</v>
      </c>
      <c r="Q23" s="10">
        <v>1136.2370000000001</v>
      </c>
      <c r="R23" s="10">
        <v>1211.2350000000001</v>
      </c>
      <c r="S23" s="10">
        <v>1231.9880000000001</v>
      </c>
      <c r="T23" s="10">
        <v>1214.3899999999999</v>
      </c>
      <c r="U23" s="10">
        <v>1247.943</v>
      </c>
      <c r="V23" s="10">
        <v>1229.8309999999999</v>
      </c>
      <c r="W23" s="10">
        <v>1182.2659999999998</v>
      </c>
      <c r="X23" s="10">
        <v>1201.7080000000001</v>
      </c>
      <c r="Y23" s="10">
        <v>1257.2949999999998</v>
      </c>
      <c r="Z23" s="10">
        <v>1332.787</v>
      </c>
      <c r="AA23" s="10">
        <v>1297.6510000000001</v>
      </c>
      <c r="AB23" s="10">
        <v>1259.2179999999998</v>
      </c>
      <c r="AC23" s="10">
        <v>1119.123</v>
      </c>
      <c r="AD23" s="10">
        <v>1214.0550000000001</v>
      </c>
      <c r="AE23" s="10">
        <v>1259.9779999999998</v>
      </c>
      <c r="AF23" s="10"/>
      <c r="AG23" s="10"/>
    </row>
    <row r="24" spans="1:33">
      <c r="A24" s="4">
        <f t="shared" si="1"/>
        <v>19</v>
      </c>
      <c r="B24" s="7">
        <v>1069.8610000000001</v>
      </c>
      <c r="C24" s="7">
        <v>1123.3040000000001</v>
      </c>
      <c r="D24" s="7">
        <v>1227.2279999999998</v>
      </c>
      <c r="E24" s="7">
        <v>1209.1019999999999</v>
      </c>
      <c r="F24" s="10">
        <v>1131.8820000000001</v>
      </c>
      <c r="G24" s="10">
        <v>1108.5919999999999</v>
      </c>
      <c r="H24" s="10">
        <v>1134.2559999999999</v>
      </c>
      <c r="I24" s="10">
        <v>1117.0890000000002</v>
      </c>
      <c r="J24" s="10">
        <v>1144.7060000000001</v>
      </c>
      <c r="K24" s="10">
        <v>1120.587</v>
      </c>
      <c r="L24" s="10">
        <v>1141.876</v>
      </c>
      <c r="M24" s="10">
        <v>1233.8929999999998</v>
      </c>
      <c r="N24" s="10">
        <v>1280.588</v>
      </c>
      <c r="O24" s="10">
        <v>1262.3239999999998</v>
      </c>
      <c r="P24" s="10">
        <v>1143.605</v>
      </c>
      <c r="Q24" s="10">
        <v>1109.269</v>
      </c>
      <c r="R24" s="10">
        <v>1167.5819999999999</v>
      </c>
      <c r="S24" s="10">
        <v>1194.3240000000001</v>
      </c>
      <c r="T24" s="10">
        <v>1181.0889999999999</v>
      </c>
      <c r="U24" s="10">
        <v>1205.1780000000001</v>
      </c>
      <c r="V24" s="10">
        <v>1198.135</v>
      </c>
      <c r="W24" s="10">
        <v>1154.1780000000001</v>
      </c>
      <c r="X24" s="10">
        <v>1156.5919999999999</v>
      </c>
      <c r="Y24" s="10">
        <v>1296.26</v>
      </c>
      <c r="Z24" s="10">
        <v>1316.9469999999999</v>
      </c>
      <c r="AA24" s="10">
        <v>1280.393</v>
      </c>
      <c r="AB24" s="10">
        <v>1244.7550000000001</v>
      </c>
      <c r="AC24" s="10">
        <v>1098.8150000000001</v>
      </c>
      <c r="AD24" s="10">
        <v>1204.201</v>
      </c>
      <c r="AE24" s="10">
        <v>1244.2049999999999</v>
      </c>
      <c r="AF24" s="10"/>
      <c r="AG24" s="10"/>
    </row>
    <row r="25" spans="1:33">
      <c r="A25" s="4">
        <f t="shared" si="1"/>
        <v>20</v>
      </c>
      <c r="B25" s="7">
        <v>1012.668</v>
      </c>
      <c r="C25" s="7">
        <v>1085.4480000000001</v>
      </c>
      <c r="D25" s="7">
        <v>1201.3780000000002</v>
      </c>
      <c r="E25" s="7">
        <v>1157.8510000000001</v>
      </c>
      <c r="F25" s="10">
        <v>1075.0839999999998</v>
      </c>
      <c r="G25" s="10">
        <v>1060.6389999999999</v>
      </c>
      <c r="H25" s="10">
        <v>1092.838</v>
      </c>
      <c r="I25" s="10">
        <v>1068.3219999999999</v>
      </c>
      <c r="J25" s="10">
        <v>1097.3239999999998</v>
      </c>
      <c r="K25" s="10">
        <v>1071.039</v>
      </c>
      <c r="L25" s="10">
        <v>1078.6310000000001</v>
      </c>
      <c r="M25" s="10">
        <v>1186.9579999999999</v>
      </c>
      <c r="N25" s="10">
        <v>1241.884</v>
      </c>
      <c r="O25" s="10">
        <v>1225.992</v>
      </c>
      <c r="P25" s="10">
        <v>1092.3129999999999</v>
      </c>
      <c r="Q25" s="10">
        <v>1064.0149999999999</v>
      </c>
      <c r="R25" s="10">
        <v>1120.2929999999999</v>
      </c>
      <c r="S25" s="10">
        <v>1135.0889999999999</v>
      </c>
      <c r="T25" s="10">
        <v>1135.261</v>
      </c>
      <c r="U25" s="10">
        <v>1149.076</v>
      </c>
      <c r="V25" s="10">
        <v>1157.2569999999998</v>
      </c>
      <c r="W25" s="10">
        <v>1095.9759999999999</v>
      </c>
      <c r="X25" s="10">
        <v>1108.1320000000001</v>
      </c>
      <c r="Y25" s="10">
        <v>1259.4820000000002</v>
      </c>
      <c r="Z25" s="10">
        <v>1275.328</v>
      </c>
      <c r="AA25" s="10">
        <v>1223.7329999999999</v>
      </c>
      <c r="AB25" s="10">
        <v>1212.0140000000001</v>
      </c>
      <c r="AC25" s="10">
        <v>1071.473</v>
      </c>
      <c r="AD25" s="10">
        <v>1173.105</v>
      </c>
      <c r="AE25" s="10">
        <v>1202.9669999999999</v>
      </c>
      <c r="AF25" s="10"/>
      <c r="AG25" s="10"/>
    </row>
    <row r="26" spans="1:33">
      <c r="A26" s="4">
        <f t="shared" si="1"/>
        <v>21</v>
      </c>
      <c r="B26" s="7">
        <v>970.976</v>
      </c>
      <c r="C26" s="7">
        <v>1039.204</v>
      </c>
      <c r="D26" s="7">
        <v>1158.2640000000001</v>
      </c>
      <c r="E26" s="7">
        <v>1090.5709999999999</v>
      </c>
      <c r="F26" s="10">
        <v>1013.8929999999999</v>
      </c>
      <c r="G26" s="10">
        <v>998.92000000000007</v>
      </c>
      <c r="H26" s="10">
        <v>1036.1280000000002</v>
      </c>
      <c r="I26" s="10">
        <v>1031.7149999999999</v>
      </c>
      <c r="J26" s="10">
        <v>1047.904</v>
      </c>
      <c r="K26" s="10">
        <v>1006.56</v>
      </c>
      <c r="L26" s="10">
        <v>1010.7649999999999</v>
      </c>
      <c r="M26" s="10">
        <v>1139.529</v>
      </c>
      <c r="N26" s="10">
        <v>1177.9280000000001</v>
      </c>
      <c r="O26" s="10">
        <v>1173.6699999999998</v>
      </c>
      <c r="P26" s="10">
        <v>1043.8420000000001</v>
      </c>
      <c r="Q26" s="10">
        <v>1026.1779999999999</v>
      </c>
      <c r="R26" s="10">
        <v>1062.1479999999999</v>
      </c>
      <c r="S26" s="10">
        <v>1076.0329999999999</v>
      </c>
      <c r="T26" s="10">
        <v>1081.779</v>
      </c>
      <c r="U26" s="10">
        <v>1082.9449999999999</v>
      </c>
      <c r="V26" s="10">
        <v>1099.816</v>
      </c>
      <c r="W26" s="10">
        <v>1048.7070000000001</v>
      </c>
      <c r="X26" s="10">
        <v>1077.116</v>
      </c>
      <c r="Y26" s="10">
        <v>1213.3090000000002</v>
      </c>
      <c r="Z26" s="10">
        <v>1217.3</v>
      </c>
      <c r="AA26" s="10">
        <v>1175.8309999999999</v>
      </c>
      <c r="AB26" s="10">
        <v>1167.4349999999999</v>
      </c>
      <c r="AC26" s="10">
        <v>1029.1219999999998</v>
      </c>
      <c r="AD26" s="10">
        <v>1131.232</v>
      </c>
      <c r="AE26" s="10">
        <v>1169.617</v>
      </c>
      <c r="AF26" s="10"/>
      <c r="AG26" s="10"/>
    </row>
    <row r="27" spans="1:33">
      <c r="A27" s="4">
        <f t="shared" si="1"/>
        <v>22</v>
      </c>
      <c r="B27" s="7">
        <v>911.96900000000005</v>
      </c>
      <c r="C27" s="7">
        <v>991.98699999999997</v>
      </c>
      <c r="D27" s="7">
        <v>1090.1469999999999</v>
      </c>
      <c r="E27" s="7">
        <v>1007.9399999999999</v>
      </c>
      <c r="F27" s="10">
        <v>949.39600000000007</v>
      </c>
      <c r="G27" s="10">
        <v>920.12199999999996</v>
      </c>
      <c r="H27" s="10">
        <v>970.904</v>
      </c>
      <c r="I27" s="10">
        <v>979.22500000000002</v>
      </c>
      <c r="J27" s="10">
        <v>1005.0120000000001</v>
      </c>
      <c r="K27" s="10">
        <v>938.697</v>
      </c>
      <c r="L27" s="10">
        <v>941.78300000000002</v>
      </c>
      <c r="M27" s="10">
        <v>1073.693</v>
      </c>
      <c r="N27" s="10">
        <v>1087.2949999999998</v>
      </c>
      <c r="O27" s="10">
        <v>1098.865</v>
      </c>
      <c r="P27" s="10">
        <v>982.98699999999997</v>
      </c>
      <c r="Q27" s="10">
        <v>971.67</v>
      </c>
      <c r="R27" s="10">
        <v>984.62599999999998</v>
      </c>
      <c r="S27" s="10">
        <v>998.40700000000004</v>
      </c>
      <c r="T27" s="10">
        <v>1017.8349999999999</v>
      </c>
      <c r="U27" s="10">
        <v>1007.1950000000001</v>
      </c>
      <c r="V27" s="10">
        <v>1022.4</v>
      </c>
      <c r="W27" s="10">
        <v>982.89199999999994</v>
      </c>
      <c r="X27" s="10">
        <v>1010.5920000000001</v>
      </c>
      <c r="Y27" s="10">
        <v>1159.318</v>
      </c>
      <c r="Z27" s="10">
        <v>1145.9680000000001</v>
      </c>
      <c r="AA27" s="10">
        <v>1110.165</v>
      </c>
      <c r="AB27" s="10">
        <v>1105.3710000000001</v>
      </c>
      <c r="AC27" s="10">
        <v>982.32500000000005</v>
      </c>
      <c r="AD27" s="10">
        <v>1080.0619999999999</v>
      </c>
      <c r="AE27" s="10">
        <v>1107.894</v>
      </c>
      <c r="AF27" s="10"/>
      <c r="AG27" s="10"/>
    </row>
    <row r="28" spans="1:33">
      <c r="A28" s="4">
        <f t="shared" si="1"/>
        <v>23</v>
      </c>
      <c r="B28" s="7">
        <v>844.25299999999993</v>
      </c>
      <c r="C28" s="7">
        <v>933.76299999999992</v>
      </c>
      <c r="D28" s="7">
        <v>1018.5219999999999</v>
      </c>
      <c r="E28" s="7">
        <v>932.09</v>
      </c>
      <c r="F28" s="10">
        <v>879.19499999999994</v>
      </c>
      <c r="G28" s="10">
        <v>845.22</v>
      </c>
      <c r="H28" s="10">
        <v>896.64100000000008</v>
      </c>
      <c r="I28" s="10">
        <v>914.654</v>
      </c>
      <c r="J28" s="10">
        <v>951.41500000000008</v>
      </c>
      <c r="K28" s="10">
        <v>876.09399999999994</v>
      </c>
      <c r="L28" s="10">
        <v>865.88900000000001</v>
      </c>
      <c r="M28" s="10">
        <v>1016.665</v>
      </c>
      <c r="N28" s="10">
        <v>1014.975</v>
      </c>
      <c r="O28" s="10">
        <v>1028.877</v>
      </c>
      <c r="P28" s="10">
        <v>918.43499999999995</v>
      </c>
      <c r="Q28" s="10">
        <v>919.02299999999991</v>
      </c>
      <c r="R28" s="10">
        <v>914.36299999999994</v>
      </c>
      <c r="S28" s="10">
        <v>927.68799999999999</v>
      </c>
      <c r="T28" s="10">
        <v>944.64800000000002</v>
      </c>
      <c r="U28" s="10">
        <v>933.30799999999999</v>
      </c>
      <c r="V28" s="10">
        <v>946.94599999999991</v>
      </c>
      <c r="W28" s="10">
        <v>925.31200000000001</v>
      </c>
      <c r="X28" s="10">
        <v>959.76099999999997</v>
      </c>
      <c r="Y28" s="10">
        <v>1081.0800000000002</v>
      </c>
      <c r="Z28" s="10">
        <v>1056.6220000000001</v>
      </c>
      <c r="AA28" s="10">
        <v>1043.5719999999999</v>
      </c>
      <c r="AB28" s="10">
        <v>1040.03</v>
      </c>
      <c r="AC28" s="10">
        <v>910.947</v>
      </c>
      <c r="AD28" s="10">
        <v>1015.7370000000001</v>
      </c>
      <c r="AE28" s="10">
        <v>1048.43</v>
      </c>
      <c r="AF28" s="10"/>
      <c r="AG28" s="10"/>
    </row>
    <row r="29" spans="1:33">
      <c r="A29" s="4">
        <f t="shared" si="1"/>
        <v>24</v>
      </c>
      <c r="B29" s="7">
        <v>781.95400000000006</v>
      </c>
      <c r="C29" s="7">
        <v>886.72199999999998</v>
      </c>
      <c r="D29" s="7">
        <v>954.08299999999997</v>
      </c>
      <c r="E29" s="7">
        <v>875.78699999999992</v>
      </c>
      <c r="F29" s="10">
        <v>829.91800000000001</v>
      </c>
      <c r="G29" s="10">
        <v>791.53099999999995</v>
      </c>
      <c r="H29" s="10">
        <v>859.01</v>
      </c>
      <c r="I29" s="10">
        <v>866.99900000000002</v>
      </c>
      <c r="J29" s="10">
        <v>914.40000000000009</v>
      </c>
      <c r="K29" s="10">
        <v>823.33799999999997</v>
      </c>
      <c r="L29" s="10">
        <v>816.86199999999997</v>
      </c>
      <c r="M29" s="10">
        <v>965.49199999999996</v>
      </c>
      <c r="N29" s="10">
        <v>965.17500000000007</v>
      </c>
      <c r="O29" s="10">
        <v>976.673</v>
      </c>
      <c r="P29" s="10">
        <v>862.19799999999998</v>
      </c>
      <c r="Q29" s="10">
        <v>878.11</v>
      </c>
      <c r="R29" s="10">
        <v>869.65300000000002</v>
      </c>
      <c r="S29" s="10">
        <v>876.90800000000002</v>
      </c>
      <c r="T29" s="10">
        <v>904.34699999999998</v>
      </c>
      <c r="U29" s="10">
        <v>880.22</v>
      </c>
      <c r="V29" s="10">
        <v>902.30200000000002</v>
      </c>
      <c r="W29" s="10">
        <v>879.59399999999994</v>
      </c>
      <c r="X29" s="10">
        <v>917.15800000000002</v>
      </c>
      <c r="Y29" s="10">
        <v>1013.5139999999999</v>
      </c>
      <c r="Z29" s="10">
        <v>1018.712</v>
      </c>
      <c r="AA29" s="10">
        <v>983.67399999999998</v>
      </c>
      <c r="AB29" s="10">
        <v>997.72699999999998</v>
      </c>
      <c r="AC29" s="10">
        <v>874.92700000000002</v>
      </c>
      <c r="AD29" s="10">
        <v>981.29399999999998</v>
      </c>
      <c r="AE29" s="10">
        <v>1005.1800000000001</v>
      </c>
      <c r="AF29" s="10"/>
      <c r="AG29" s="10"/>
    </row>
    <row r="30" spans="1:33">
      <c r="A30" s="4">
        <v>25</v>
      </c>
      <c r="B30" s="7"/>
      <c r="C30" s="7"/>
      <c r="D30" s="7">
        <v>904.31700000000001</v>
      </c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>
        <v>966.85899999999992</v>
      </c>
      <c r="Z30" s="10"/>
      <c r="AA30" s="10"/>
      <c r="AB30" s="10"/>
      <c r="AC30" s="10"/>
      <c r="AD30" s="10"/>
      <c r="AE30" s="10"/>
      <c r="AF30" s="10"/>
      <c r="AG30" s="10"/>
    </row>
    <row r="31" spans="1:33">
      <c r="B31" s="7"/>
      <c r="C31" s="7"/>
      <c r="D31" s="7"/>
      <c r="E31" s="7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>
      <c r="A32" s="5" t="s">
        <v>4</v>
      </c>
      <c r="B32" s="10">
        <f t="shared" ref="B32:AE32" si="2">MAX(B6:B29)</f>
        <v>1069.8610000000001</v>
      </c>
      <c r="C32" s="10">
        <f t="shared" si="2"/>
        <v>1123.3040000000001</v>
      </c>
      <c r="D32" s="10">
        <f t="shared" si="2"/>
        <v>1227.2279999999998</v>
      </c>
      <c r="E32" s="10">
        <f t="shared" si="2"/>
        <v>1248.6389999999999</v>
      </c>
      <c r="F32" s="10">
        <f t="shared" si="2"/>
        <v>1164.806</v>
      </c>
      <c r="G32" s="10">
        <f t="shared" si="2"/>
        <v>1145.97</v>
      </c>
      <c r="H32" s="10">
        <f t="shared" si="2"/>
        <v>1144.1089999999999</v>
      </c>
      <c r="I32" s="10">
        <f t="shared" si="2"/>
        <v>1150.104</v>
      </c>
      <c r="J32" s="10">
        <f t="shared" si="2"/>
        <v>1169.127</v>
      </c>
      <c r="K32" s="10">
        <f t="shared" si="2"/>
        <v>1172.6219999999998</v>
      </c>
      <c r="L32" s="10">
        <f t="shared" si="2"/>
        <v>1181.46</v>
      </c>
      <c r="M32" s="10">
        <f t="shared" si="2"/>
        <v>1256.577</v>
      </c>
      <c r="N32" s="10">
        <f t="shared" si="2"/>
        <v>1313.1870000000001</v>
      </c>
      <c r="O32" s="10">
        <f t="shared" si="2"/>
        <v>1274.345</v>
      </c>
      <c r="P32" s="10">
        <f t="shared" si="2"/>
        <v>1189.722</v>
      </c>
      <c r="Q32" s="10">
        <f t="shared" si="2"/>
        <v>1136.2370000000001</v>
      </c>
      <c r="R32" s="10">
        <f t="shared" si="2"/>
        <v>1211.2350000000001</v>
      </c>
      <c r="S32" s="10">
        <f t="shared" si="2"/>
        <v>1231.9880000000001</v>
      </c>
      <c r="T32" s="10">
        <f t="shared" si="2"/>
        <v>1214.3899999999999</v>
      </c>
      <c r="U32" s="10">
        <f t="shared" si="2"/>
        <v>1247.943</v>
      </c>
      <c r="V32" s="10">
        <f t="shared" si="2"/>
        <v>1229.8309999999999</v>
      </c>
      <c r="W32" s="10">
        <f t="shared" si="2"/>
        <v>1182.2659999999998</v>
      </c>
      <c r="X32" s="10">
        <f t="shared" si="2"/>
        <v>1208.3729999999998</v>
      </c>
      <c r="Y32" s="10">
        <f t="shared" si="2"/>
        <v>1296.26</v>
      </c>
      <c r="Z32" s="10">
        <f t="shared" si="2"/>
        <v>1332.787</v>
      </c>
      <c r="AA32" s="10">
        <f t="shared" si="2"/>
        <v>1297.6510000000001</v>
      </c>
      <c r="AB32" s="10">
        <f t="shared" si="2"/>
        <v>1259.2179999999998</v>
      </c>
      <c r="AC32" s="10">
        <f t="shared" si="2"/>
        <v>1285.23</v>
      </c>
      <c r="AD32" s="10">
        <f t="shared" si="2"/>
        <v>1214.0550000000001</v>
      </c>
      <c r="AE32" s="10">
        <f t="shared" si="2"/>
        <v>1259.9779999999998</v>
      </c>
      <c r="AF32" s="10"/>
      <c r="AG32" s="10"/>
    </row>
    <row r="33" spans="1:31" s="6" customFormat="1">
      <c r="B33" s="6" t="str">
        <f t="shared" ref="B33:AE33" si="3">IF(B32=$AG$7,"*"," ")</f>
        <v xml:space="preserve"> </v>
      </c>
      <c r="C33" s="6" t="str">
        <f t="shared" si="3"/>
        <v xml:space="preserve"> </v>
      </c>
      <c r="D33" s="6" t="str">
        <f t="shared" si="3"/>
        <v xml:space="preserve"> </v>
      </c>
      <c r="E33" s="6" t="str">
        <f t="shared" si="3"/>
        <v xml:space="preserve"> </v>
      </c>
      <c r="F33" s="6" t="str">
        <f t="shared" si="3"/>
        <v xml:space="preserve"> </v>
      </c>
      <c r="G33" s="6" t="str">
        <f t="shared" si="3"/>
        <v xml:space="preserve"> </v>
      </c>
      <c r="H33" s="6" t="str">
        <f t="shared" si="3"/>
        <v xml:space="preserve"> </v>
      </c>
      <c r="I33" s="6" t="str">
        <f t="shared" si="3"/>
        <v xml:space="preserve"> </v>
      </c>
      <c r="J33" s="6" t="str">
        <f t="shared" si="3"/>
        <v xml:space="preserve"> </v>
      </c>
      <c r="K33" s="6" t="str">
        <f t="shared" si="3"/>
        <v xml:space="preserve"> </v>
      </c>
      <c r="L33" s="6" t="str">
        <f t="shared" si="3"/>
        <v xml:space="preserve"> </v>
      </c>
      <c r="M33" s="6" t="str">
        <f t="shared" si="3"/>
        <v xml:space="preserve"> </v>
      </c>
      <c r="N33" s="6" t="str">
        <f t="shared" si="3"/>
        <v xml:space="preserve"> </v>
      </c>
      <c r="O33" s="6" t="str">
        <f t="shared" si="3"/>
        <v xml:space="preserve"> </v>
      </c>
      <c r="P33" s="6" t="str">
        <f t="shared" si="3"/>
        <v xml:space="preserve"> </v>
      </c>
      <c r="Q33" s="6" t="str">
        <f t="shared" si="3"/>
        <v xml:space="preserve"> </v>
      </c>
      <c r="R33" s="6" t="str">
        <f t="shared" si="3"/>
        <v xml:space="preserve"> </v>
      </c>
      <c r="S33" s="6" t="str">
        <f t="shared" si="3"/>
        <v xml:space="preserve"> </v>
      </c>
      <c r="T33" s="6" t="str">
        <f t="shared" si="3"/>
        <v xml:space="preserve"> </v>
      </c>
      <c r="U33" s="6" t="str">
        <f t="shared" si="3"/>
        <v xml:space="preserve"> </v>
      </c>
      <c r="V33" s="6" t="str">
        <f t="shared" si="3"/>
        <v xml:space="preserve"> </v>
      </c>
      <c r="W33" s="6" t="str">
        <f t="shared" si="3"/>
        <v xml:space="preserve"> </v>
      </c>
      <c r="X33" s="6" t="str">
        <f t="shared" si="3"/>
        <v xml:space="preserve"> </v>
      </c>
      <c r="Y33" s="6" t="str">
        <f t="shared" si="3"/>
        <v xml:space="preserve"> </v>
      </c>
      <c r="Z33" s="6" t="str">
        <f t="shared" si="3"/>
        <v>*</v>
      </c>
      <c r="AA33" s="6" t="str">
        <f t="shared" si="3"/>
        <v xml:space="preserve"> </v>
      </c>
      <c r="AB33" s="6" t="str">
        <f t="shared" si="3"/>
        <v xml:space="preserve"> </v>
      </c>
      <c r="AC33" s="6" t="str">
        <f t="shared" si="3"/>
        <v xml:space="preserve"> </v>
      </c>
      <c r="AD33" s="6" t="str">
        <f t="shared" si="3"/>
        <v xml:space="preserve"> </v>
      </c>
      <c r="AE33" s="6" t="str">
        <f t="shared" si="3"/>
        <v xml:space="preserve"> </v>
      </c>
    </row>
    <row r="34" spans="1:31">
      <c r="A34" s="18"/>
      <c r="B34" s="18" t="s">
        <v>5</v>
      </c>
      <c r="J34" s="2"/>
      <c r="Y34" s="2"/>
      <c r="AA34" s="2"/>
    </row>
    <row r="35" spans="1:31">
      <c r="A35" s="9" t="s">
        <v>6</v>
      </c>
      <c r="B35" s="1" t="s">
        <v>7</v>
      </c>
      <c r="D35" s="3"/>
      <c r="H35" s="2"/>
      <c r="J35" s="2"/>
      <c r="Y35" s="2"/>
      <c r="AA35" s="2"/>
    </row>
    <row r="36" spans="1:31">
      <c r="H36" s="2"/>
      <c r="J36" s="2"/>
      <c r="Y36" s="2"/>
      <c r="AA36" s="2"/>
    </row>
    <row r="37" spans="1:31">
      <c r="H37" s="2"/>
      <c r="J37" s="2"/>
      <c r="Y37" s="2"/>
      <c r="AA37" s="2"/>
    </row>
    <row r="38" spans="1:31">
      <c r="H38" s="2"/>
      <c r="J38" s="2"/>
      <c r="K38" s="2"/>
      <c r="Y38" s="2"/>
      <c r="AA38" s="2"/>
    </row>
    <row r="39" spans="1:31">
      <c r="H39" s="2"/>
      <c r="J39" s="2"/>
      <c r="K39" s="2"/>
      <c r="Y39" s="2"/>
      <c r="AA39" s="2"/>
    </row>
    <row r="40" spans="1:31">
      <c r="H40" s="2"/>
      <c r="J40" s="2"/>
      <c r="K40" s="2"/>
      <c r="Y40" s="2"/>
      <c r="AA40" s="2"/>
    </row>
    <row r="41" spans="1:31">
      <c r="H41" s="2"/>
      <c r="J41" s="2"/>
      <c r="K41" s="2"/>
      <c r="Y41" s="2"/>
      <c r="AA41" s="2"/>
    </row>
    <row r="42" spans="1:31">
      <c r="H42" s="2"/>
      <c r="J42" s="2"/>
      <c r="K42" s="2"/>
      <c r="T42" s="2"/>
      <c r="W42" s="2"/>
      <c r="Y42" s="2"/>
      <c r="Z42" s="2"/>
      <c r="AA42" s="2"/>
    </row>
    <row r="43" spans="1:31">
      <c r="H43" s="2"/>
      <c r="J43" s="2"/>
      <c r="T43" s="2"/>
      <c r="W43" s="2"/>
      <c r="Y43" s="2"/>
      <c r="Z43" s="2"/>
      <c r="AA43" s="2"/>
    </row>
    <row r="44" spans="1:31">
      <c r="H44" s="2"/>
      <c r="J44" s="2"/>
      <c r="S44" s="2"/>
      <c r="T44" s="2"/>
      <c r="W44" s="2"/>
      <c r="Y44" s="2"/>
      <c r="Z44" s="2"/>
      <c r="AA44" s="2"/>
    </row>
    <row r="45" spans="1:31">
      <c r="H45" s="2"/>
      <c r="J45" s="2"/>
      <c r="S45" s="2"/>
      <c r="T45" s="2"/>
      <c r="W45" s="2"/>
      <c r="Y45" s="2"/>
      <c r="Z45" s="2"/>
      <c r="AA45" s="2"/>
    </row>
    <row r="46" spans="1:31">
      <c r="H46" s="2"/>
      <c r="J46" s="2"/>
      <c r="S46" s="2"/>
      <c r="T46" s="2"/>
      <c r="W46" s="2"/>
      <c r="Y46" s="2"/>
      <c r="Z46" s="2"/>
      <c r="AA46" s="2"/>
    </row>
    <row r="47" spans="1:31">
      <c r="H47" s="2"/>
      <c r="J47" s="2"/>
      <c r="K47" s="2"/>
      <c r="S47" s="2"/>
      <c r="T47" s="2"/>
      <c r="W47" s="2"/>
      <c r="Y47" s="2"/>
      <c r="Z47" s="2"/>
      <c r="AA47" s="2"/>
    </row>
    <row r="48" spans="1:31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T54" s="2"/>
      <c r="W54" s="2"/>
      <c r="Y54" s="2"/>
      <c r="Z54" s="2"/>
      <c r="AA54" s="2"/>
    </row>
    <row r="55" spans="8:27">
      <c r="H55" s="2"/>
      <c r="J55" s="2"/>
      <c r="K55" s="2"/>
      <c r="S55" s="2"/>
      <c r="W55" s="2"/>
      <c r="Y55" s="2"/>
      <c r="Z55" s="2"/>
      <c r="AA55" s="2"/>
    </row>
    <row r="56" spans="8:27">
      <c r="H56" s="2"/>
      <c r="J56" s="2"/>
      <c r="K56" s="2"/>
      <c r="Y56" s="2"/>
      <c r="AA56" s="2"/>
    </row>
    <row r="57" spans="8:27">
      <c r="H57" s="2"/>
      <c r="J57" s="2"/>
    </row>
    <row r="58" spans="8:27">
      <c r="H58" s="2"/>
      <c r="K58" s="2"/>
      <c r="Y58" s="2"/>
      <c r="AA58" s="2"/>
    </row>
    <row r="59" spans="8:27"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Y66" s="2"/>
      <c r="AA66" s="2"/>
    </row>
    <row r="67" spans="8:27">
      <c r="H67" s="2"/>
      <c r="J67" s="2"/>
      <c r="K67" s="2"/>
      <c r="T67" s="2"/>
      <c r="W67" s="2"/>
      <c r="Y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T79" s="2"/>
      <c r="W79" s="2"/>
      <c r="Y79" s="2"/>
      <c r="Z79" s="2"/>
      <c r="AA79" s="2"/>
    </row>
    <row r="80" spans="8:27">
      <c r="H80" s="2"/>
      <c r="J80" s="2"/>
      <c r="K80" s="2"/>
      <c r="W80" s="2"/>
      <c r="Y80" s="2"/>
      <c r="Z80" s="2"/>
      <c r="AA80" s="2"/>
    </row>
    <row r="81" spans="8:27">
      <c r="H81" s="2"/>
      <c r="J81" s="2"/>
      <c r="K81" s="2"/>
      <c r="N81" s="2"/>
      <c r="Y81" s="2"/>
      <c r="AA81" s="2"/>
    </row>
    <row r="82" spans="8:27">
      <c r="H82" s="2"/>
    </row>
    <row r="83" spans="8:27">
      <c r="H83" s="2"/>
      <c r="K83" s="2"/>
    </row>
    <row r="84" spans="8:27">
      <c r="K84" s="2"/>
    </row>
    <row r="85" spans="8:27">
      <c r="K85" s="2"/>
    </row>
    <row r="86" spans="8:27">
      <c r="K86" s="2"/>
    </row>
    <row r="87" spans="8:27">
      <c r="K87" s="2"/>
    </row>
    <row r="88" spans="8:27">
      <c r="K88" s="2"/>
    </row>
    <row r="89" spans="8:27">
      <c r="K89" s="2"/>
    </row>
    <row r="90" spans="8:27">
      <c r="K90" s="2"/>
    </row>
    <row r="91" spans="8:27">
      <c r="K91" s="2"/>
    </row>
    <row r="92" spans="8:27">
      <c r="K92" s="2"/>
      <c r="W92" s="2"/>
    </row>
    <row r="93" spans="8:27">
      <c r="K93" s="2"/>
      <c r="W93" s="2"/>
    </row>
    <row r="94" spans="8:27">
      <c r="K94" s="2"/>
      <c r="W94" s="2"/>
    </row>
    <row r="95" spans="8:27">
      <c r="K95" s="2"/>
      <c r="W95" s="2"/>
    </row>
    <row r="96" spans="8:27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W105" s="2"/>
    </row>
    <row r="106" spans="11:23">
      <c r="K106" s="2"/>
      <c r="V106" s="2"/>
    </row>
    <row r="131" spans="17:17">
      <c r="Q131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L130"/>
  <sheetViews>
    <sheetView showGridLines="0" tabSelected="1" workbookViewId="0">
      <pane xSplit="1" ySplit="5" topLeftCell="W6" activePane="bottomRight" state="frozen"/>
      <selection pane="bottomRight" activeCell="AH17" sqref="AH17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45627</v>
      </c>
    </row>
    <row r="2" spans="1:38">
      <c r="A2" s="8"/>
      <c r="N2" s="1"/>
    </row>
    <row r="3" spans="1:38" s="28" customForma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8" s="28" customFormat="1">
      <c r="B4" s="26" t="s">
        <v>43</v>
      </c>
      <c r="C4" s="26"/>
      <c r="D4" s="26" t="s">
        <v>43</v>
      </c>
      <c r="E4" s="26"/>
      <c r="F4" s="26" t="s">
        <v>43</v>
      </c>
      <c r="G4" s="26"/>
      <c r="H4" s="26"/>
      <c r="I4" s="26"/>
      <c r="J4" s="26" t="s">
        <v>44</v>
      </c>
      <c r="K4" s="26" t="s">
        <v>44</v>
      </c>
      <c r="L4" s="26"/>
      <c r="M4" s="26"/>
      <c r="N4" s="26"/>
      <c r="O4" s="26"/>
      <c r="P4" s="26"/>
      <c r="Q4" s="26" t="s">
        <v>44</v>
      </c>
      <c r="R4" s="26"/>
      <c r="S4" s="26" t="s">
        <v>44</v>
      </c>
      <c r="T4" s="26" t="s">
        <v>44</v>
      </c>
      <c r="U4" s="26"/>
      <c r="V4" s="26"/>
      <c r="W4" s="26"/>
      <c r="X4" s="26" t="s">
        <v>45</v>
      </c>
      <c r="Y4" s="26" t="s">
        <v>45</v>
      </c>
      <c r="Z4" s="26" t="s">
        <v>45</v>
      </c>
      <c r="AA4" s="26" t="s">
        <v>45</v>
      </c>
      <c r="AB4" s="26" t="s">
        <v>45</v>
      </c>
      <c r="AC4" s="26" t="s">
        <v>45</v>
      </c>
      <c r="AD4" s="26" t="s">
        <v>45</v>
      </c>
      <c r="AE4" s="26" t="s">
        <v>45</v>
      </c>
      <c r="AF4" s="26" t="s">
        <v>45</v>
      </c>
      <c r="AG4" s="29"/>
    </row>
    <row r="5" spans="1:38">
      <c r="A5" s="1" t="s">
        <v>2</v>
      </c>
      <c r="B5" s="34">
        <f>NOV!AE5+1</f>
        <v>45627</v>
      </c>
      <c r="C5" s="34">
        <f>B5+1</f>
        <v>45628</v>
      </c>
      <c r="D5" s="34">
        <f t="shared" ref="D5:AF5" si="0">C5+1</f>
        <v>45629</v>
      </c>
      <c r="E5" s="34">
        <f t="shared" si="0"/>
        <v>45630</v>
      </c>
      <c r="F5" s="34">
        <f t="shared" si="0"/>
        <v>45631</v>
      </c>
      <c r="G5" s="34">
        <f t="shared" si="0"/>
        <v>45632</v>
      </c>
      <c r="H5" s="34">
        <f t="shared" si="0"/>
        <v>45633</v>
      </c>
      <c r="I5" s="34">
        <f t="shared" si="0"/>
        <v>45634</v>
      </c>
      <c r="J5" s="34">
        <f t="shared" si="0"/>
        <v>45635</v>
      </c>
      <c r="K5" s="34">
        <f t="shared" si="0"/>
        <v>45636</v>
      </c>
      <c r="L5" s="34">
        <f t="shared" si="0"/>
        <v>45637</v>
      </c>
      <c r="M5" s="34">
        <f t="shared" si="0"/>
        <v>45638</v>
      </c>
      <c r="N5" s="34">
        <f t="shared" si="0"/>
        <v>45639</v>
      </c>
      <c r="O5" s="34">
        <f t="shared" si="0"/>
        <v>45640</v>
      </c>
      <c r="P5" s="34">
        <f t="shared" si="0"/>
        <v>45641</v>
      </c>
      <c r="Q5" s="34">
        <f t="shared" si="0"/>
        <v>45642</v>
      </c>
      <c r="R5" s="34">
        <f t="shared" si="0"/>
        <v>45643</v>
      </c>
      <c r="S5" s="34">
        <f t="shared" si="0"/>
        <v>45644</v>
      </c>
      <c r="T5" s="34">
        <f t="shared" si="0"/>
        <v>45645</v>
      </c>
      <c r="U5" s="34">
        <f t="shared" si="0"/>
        <v>45646</v>
      </c>
      <c r="V5" s="34">
        <f t="shared" si="0"/>
        <v>45647</v>
      </c>
      <c r="W5" s="34">
        <f t="shared" si="0"/>
        <v>45648</v>
      </c>
      <c r="X5" s="34">
        <f t="shared" si="0"/>
        <v>45649</v>
      </c>
      <c r="Y5" s="34">
        <f t="shared" si="0"/>
        <v>45650</v>
      </c>
      <c r="Z5" s="34">
        <f t="shared" si="0"/>
        <v>45651</v>
      </c>
      <c r="AA5" s="34">
        <f t="shared" si="0"/>
        <v>45652</v>
      </c>
      <c r="AB5" s="34">
        <f t="shared" si="0"/>
        <v>45653</v>
      </c>
      <c r="AC5" s="34">
        <f t="shared" si="0"/>
        <v>45654</v>
      </c>
      <c r="AD5" s="34">
        <f t="shared" si="0"/>
        <v>45655</v>
      </c>
      <c r="AE5" s="34">
        <f t="shared" si="0"/>
        <v>45656</v>
      </c>
      <c r="AF5" s="34">
        <f t="shared" si="0"/>
        <v>45657</v>
      </c>
      <c r="AG5" s="13" t="s">
        <v>3</v>
      </c>
      <c r="AH5" s="14"/>
    </row>
    <row r="6" spans="1:38">
      <c r="A6" s="4">
        <v>1</v>
      </c>
      <c r="B6" s="7">
        <v>973.375</v>
      </c>
      <c r="C6" s="7">
        <v>983.846</v>
      </c>
      <c r="D6" s="7">
        <v>1035.047</v>
      </c>
      <c r="E6" s="7">
        <v>1038.511</v>
      </c>
      <c r="F6" s="10">
        <v>993.28700000000003</v>
      </c>
      <c r="G6" s="10">
        <v>1015.5650000000001</v>
      </c>
      <c r="H6" s="10">
        <v>1108.211</v>
      </c>
      <c r="I6" s="10">
        <v>1056.3429999999998</v>
      </c>
      <c r="J6" s="10">
        <v>982.50099999999998</v>
      </c>
      <c r="K6" s="10">
        <v>1037.327</v>
      </c>
      <c r="L6" s="10">
        <v>1024.7369999999999</v>
      </c>
      <c r="M6" s="10">
        <v>877.21599999999989</v>
      </c>
      <c r="N6" s="10">
        <v>1058.8879999999999</v>
      </c>
      <c r="O6" s="10">
        <v>1116.9679999999998</v>
      </c>
      <c r="P6" s="10">
        <v>1124.799</v>
      </c>
      <c r="Q6" s="10">
        <v>1065.7460000000001</v>
      </c>
      <c r="R6" s="10">
        <v>951.81999999999994</v>
      </c>
      <c r="S6" s="10">
        <v>938.89200000000005</v>
      </c>
      <c r="T6" s="10">
        <v>951.10400000000004</v>
      </c>
      <c r="U6" s="10">
        <v>1077.7850000000001</v>
      </c>
      <c r="V6" s="10">
        <v>1114.3609999999999</v>
      </c>
      <c r="W6" s="10">
        <v>1189.5929999999998</v>
      </c>
      <c r="X6" s="10">
        <v>1211.6690000000001</v>
      </c>
      <c r="Y6" s="10">
        <v>1124.646</v>
      </c>
      <c r="Z6" s="10">
        <v>1085.8879999999999</v>
      </c>
      <c r="AA6" s="10">
        <v>1026.271</v>
      </c>
      <c r="AB6" s="10">
        <v>1173.9269999999999</v>
      </c>
      <c r="AC6" s="10">
        <v>1090.078</v>
      </c>
      <c r="AD6" s="10">
        <v>983.52</v>
      </c>
      <c r="AE6" s="10">
        <v>938.1049999999999</v>
      </c>
      <c r="AF6" s="10">
        <v>935.85199999999998</v>
      </c>
      <c r="AG6" s="12"/>
      <c r="AH6" s="15"/>
      <c r="AI6" s="14"/>
      <c r="AJ6" s="14"/>
    </row>
    <row r="7" spans="1:38">
      <c r="A7" s="4">
        <f t="shared" ref="A7:A29" si="1">A6+1</f>
        <v>2</v>
      </c>
      <c r="B7" s="7">
        <v>956.90300000000002</v>
      </c>
      <c r="C7" s="7">
        <v>966.81200000000001</v>
      </c>
      <c r="D7" s="7">
        <v>1011.2760000000001</v>
      </c>
      <c r="E7" s="7">
        <v>1014.5360000000001</v>
      </c>
      <c r="F7" s="10">
        <v>955.87899999999991</v>
      </c>
      <c r="G7" s="10">
        <v>998.02499999999998</v>
      </c>
      <c r="H7" s="10">
        <v>1084.5170000000001</v>
      </c>
      <c r="I7" s="10">
        <v>1025.3570000000002</v>
      </c>
      <c r="J7" s="10">
        <v>965.18399999999997</v>
      </c>
      <c r="K7" s="10">
        <v>1011.4690000000001</v>
      </c>
      <c r="L7" s="10">
        <v>1002.1559999999999</v>
      </c>
      <c r="M7" s="10">
        <v>842.19099999999992</v>
      </c>
      <c r="N7" s="10">
        <v>1037.499</v>
      </c>
      <c r="O7" s="10">
        <v>1090.9950000000001</v>
      </c>
      <c r="P7" s="10">
        <v>1103.2739999999999</v>
      </c>
      <c r="Q7" s="10">
        <v>1048.0360000000001</v>
      </c>
      <c r="R7" s="10">
        <v>921.88300000000004</v>
      </c>
      <c r="S7" s="10">
        <v>924.601</v>
      </c>
      <c r="T7" s="10">
        <v>926.3660000000001</v>
      </c>
      <c r="U7" s="10">
        <v>1054.8410000000001</v>
      </c>
      <c r="V7" s="10">
        <v>1081.3679999999999</v>
      </c>
      <c r="W7" s="10">
        <v>1168.4359999999999</v>
      </c>
      <c r="X7" s="10">
        <v>1187.3340000000001</v>
      </c>
      <c r="Y7" s="10">
        <v>1102.337</v>
      </c>
      <c r="Z7" s="10">
        <v>1061.941</v>
      </c>
      <c r="AA7" s="10">
        <v>1013.143</v>
      </c>
      <c r="AB7" s="10">
        <v>1136.635</v>
      </c>
      <c r="AC7" s="10">
        <v>1080.1310000000001</v>
      </c>
      <c r="AD7" s="10">
        <v>958.81600000000003</v>
      </c>
      <c r="AE7" s="10">
        <v>917.73500000000001</v>
      </c>
      <c r="AF7" s="10">
        <v>909.5</v>
      </c>
      <c r="AG7" s="12">
        <f>MAX($B$6:$AE$29)</f>
        <v>1565.5160000000001</v>
      </c>
      <c r="AH7" s="21">
        <f>MATCH($AG$7,$B$31:$AF$31,0)</f>
        <v>22</v>
      </c>
      <c r="AI7" s="19">
        <f>INDEX($B$5:$AF$5,$AH$7)</f>
        <v>45648</v>
      </c>
      <c r="AJ7" s="22">
        <f>INDEX($A$6:$A$29,MATCH($AG$7,INDEX($B$6:$AF$29,0,$AH$7),0))</f>
        <v>18</v>
      </c>
      <c r="AK7" s="14"/>
      <c r="AL7" s="14"/>
    </row>
    <row r="8" spans="1:38">
      <c r="A8" s="4">
        <f t="shared" si="1"/>
        <v>3</v>
      </c>
      <c r="B8" s="7">
        <v>951.25800000000004</v>
      </c>
      <c r="C8" s="7">
        <v>967.37099999999998</v>
      </c>
      <c r="D8" s="7">
        <v>999.87300000000005</v>
      </c>
      <c r="E8" s="7">
        <v>1007.9549999999999</v>
      </c>
      <c r="F8" s="10">
        <v>945.52</v>
      </c>
      <c r="G8" s="10">
        <v>985.1149999999999</v>
      </c>
      <c r="H8" s="10">
        <v>1060.202</v>
      </c>
      <c r="I8" s="10">
        <v>1013.239</v>
      </c>
      <c r="J8" s="10">
        <v>971.024</v>
      </c>
      <c r="K8" s="10">
        <v>1002.338</v>
      </c>
      <c r="L8" s="10">
        <v>985.33399999999995</v>
      </c>
      <c r="M8" s="10">
        <v>847.59400000000005</v>
      </c>
      <c r="N8" s="10">
        <v>1034.5509999999999</v>
      </c>
      <c r="O8" s="10">
        <v>1079.6480000000001</v>
      </c>
      <c r="P8" s="10">
        <v>1097.211</v>
      </c>
      <c r="Q8" s="10">
        <v>1043.058</v>
      </c>
      <c r="R8" s="10">
        <v>907.59100000000001</v>
      </c>
      <c r="S8" s="10">
        <v>912.84300000000007</v>
      </c>
      <c r="T8" s="10">
        <v>908.48</v>
      </c>
      <c r="U8" s="10">
        <v>1037.9840000000002</v>
      </c>
      <c r="V8" s="10">
        <v>1066.9160000000002</v>
      </c>
      <c r="W8" s="10">
        <v>1162.03</v>
      </c>
      <c r="X8" s="10">
        <v>1180.5540000000001</v>
      </c>
      <c r="Y8" s="10">
        <v>1076.6189999999999</v>
      </c>
      <c r="Z8" s="10">
        <v>1064.4830000000002</v>
      </c>
      <c r="AA8" s="10">
        <v>1010.0669999999999</v>
      </c>
      <c r="AB8" s="10">
        <v>1126.6579999999999</v>
      </c>
      <c r="AC8" s="10">
        <v>1069.8400000000001</v>
      </c>
      <c r="AD8" s="10">
        <v>950.47699999999998</v>
      </c>
      <c r="AE8" s="10">
        <v>905.50199999999995</v>
      </c>
      <c r="AF8" s="10">
        <v>900.36799999999994</v>
      </c>
      <c r="AG8" s="17" t="str">
        <f>CONCATENATE(TEXT($AI$7,"mm/dd/yyyy")," @ ",$AJ$7,)&amp;"00"</f>
        <v>12/22/2024 @ 1800</v>
      </c>
      <c r="AH8" s="14"/>
      <c r="AI8" s="14"/>
      <c r="AJ8" s="14"/>
      <c r="AK8" s="14"/>
      <c r="AL8" s="14"/>
    </row>
    <row r="9" spans="1:38">
      <c r="A9" s="4">
        <f t="shared" si="1"/>
        <v>4</v>
      </c>
      <c r="B9" s="7">
        <v>949.71899999999994</v>
      </c>
      <c r="C9" s="7">
        <v>968.52199999999993</v>
      </c>
      <c r="D9" s="7">
        <v>1010.583</v>
      </c>
      <c r="E9" s="7">
        <v>1013.9830000000001</v>
      </c>
      <c r="F9" s="10">
        <v>942.52700000000004</v>
      </c>
      <c r="G9" s="10">
        <v>992.32799999999997</v>
      </c>
      <c r="H9" s="10">
        <v>1065.577</v>
      </c>
      <c r="I9" s="10">
        <v>1015.827</v>
      </c>
      <c r="J9" s="10">
        <v>975.39300000000003</v>
      </c>
      <c r="K9" s="10">
        <v>1013.0319999999999</v>
      </c>
      <c r="L9" s="10">
        <v>989.86200000000008</v>
      </c>
      <c r="M9" s="10">
        <v>861.35299999999995</v>
      </c>
      <c r="N9" s="10">
        <v>1037.0930000000001</v>
      </c>
      <c r="O9" s="10">
        <v>1081.0329999999999</v>
      </c>
      <c r="P9" s="10">
        <v>1100.5820000000001</v>
      </c>
      <c r="Q9" s="10">
        <v>1051.538</v>
      </c>
      <c r="R9" s="10">
        <v>907.61300000000006</v>
      </c>
      <c r="S9" s="10">
        <v>929.23099999999999</v>
      </c>
      <c r="T9" s="10">
        <v>912.03100000000006</v>
      </c>
      <c r="U9" s="10">
        <v>1040.2</v>
      </c>
      <c r="V9" s="10">
        <v>1064.0840000000001</v>
      </c>
      <c r="W9" s="10">
        <v>1161.2070000000001</v>
      </c>
      <c r="X9" s="10">
        <v>1194.335</v>
      </c>
      <c r="Y9" s="10">
        <v>1060.0710000000001</v>
      </c>
      <c r="Z9" s="10">
        <v>1062.681</v>
      </c>
      <c r="AA9" s="10">
        <v>1027.681</v>
      </c>
      <c r="AB9" s="10">
        <v>1131.0619999999999</v>
      </c>
      <c r="AC9" s="10">
        <v>1068.954</v>
      </c>
      <c r="AD9" s="10">
        <v>952.97</v>
      </c>
      <c r="AE9" s="10">
        <v>904.548</v>
      </c>
      <c r="AF9" s="10">
        <v>890.81499999999994</v>
      </c>
      <c r="AG9" s="20"/>
      <c r="AH9" s="14"/>
      <c r="AI9" s="14"/>
      <c r="AJ9" s="14"/>
      <c r="AK9" s="14"/>
      <c r="AL9" s="14"/>
    </row>
    <row r="10" spans="1:38">
      <c r="A10" s="4">
        <f t="shared" si="1"/>
        <v>5</v>
      </c>
      <c r="B10" s="7">
        <v>967.154</v>
      </c>
      <c r="C10" s="7">
        <v>1015.495</v>
      </c>
      <c r="D10" s="7">
        <v>1054.2180000000001</v>
      </c>
      <c r="E10" s="7">
        <v>1051.884</v>
      </c>
      <c r="F10" s="10">
        <v>976.34799999999996</v>
      </c>
      <c r="G10" s="10">
        <v>1031.1210000000001</v>
      </c>
      <c r="H10" s="10">
        <v>1085.0459999999998</v>
      </c>
      <c r="I10" s="10">
        <v>1027.5170000000001</v>
      </c>
      <c r="J10" s="10">
        <v>1018.7239999999999</v>
      </c>
      <c r="K10" s="10">
        <v>1050.0600000000002</v>
      </c>
      <c r="L10" s="10">
        <v>1022.647</v>
      </c>
      <c r="M10" s="10">
        <v>900.34199999999998</v>
      </c>
      <c r="N10" s="10">
        <v>1066.3320000000001</v>
      </c>
      <c r="O10" s="10">
        <v>1082.1289999999999</v>
      </c>
      <c r="P10" s="10">
        <v>1114.3729999999998</v>
      </c>
      <c r="Q10" s="10">
        <v>1080.8229999999999</v>
      </c>
      <c r="R10" s="10">
        <v>944.28500000000008</v>
      </c>
      <c r="S10" s="10">
        <v>963.81100000000004</v>
      </c>
      <c r="T10" s="10">
        <v>949.596</v>
      </c>
      <c r="U10" s="10">
        <v>1072.175</v>
      </c>
      <c r="V10" s="10">
        <v>1076.443</v>
      </c>
      <c r="W10" s="10">
        <v>1181.2190000000001</v>
      </c>
      <c r="X10" s="10">
        <v>1230.4679999999998</v>
      </c>
      <c r="Y10" s="10">
        <v>1078.2860000000001</v>
      </c>
      <c r="Z10" s="10">
        <v>1078.4870000000001</v>
      </c>
      <c r="AA10" s="10">
        <v>1068.5309999999999</v>
      </c>
      <c r="AB10" s="10">
        <v>1157.818</v>
      </c>
      <c r="AC10" s="10">
        <v>1077.6489999999999</v>
      </c>
      <c r="AD10" s="10">
        <v>966.77300000000002</v>
      </c>
      <c r="AE10" s="10">
        <v>929.01199999999994</v>
      </c>
      <c r="AF10" s="10">
        <v>923.04200000000003</v>
      </c>
      <c r="AG10" s="16"/>
    </row>
    <row r="11" spans="1:38">
      <c r="A11" s="4">
        <f t="shared" si="1"/>
        <v>6</v>
      </c>
      <c r="B11" s="7">
        <v>993.00100000000009</v>
      </c>
      <c r="C11" s="7">
        <v>1111.768</v>
      </c>
      <c r="D11" s="7">
        <v>1140.0060000000001</v>
      </c>
      <c r="E11" s="7">
        <v>1143.0849999999998</v>
      </c>
      <c r="F11" s="10">
        <v>1049.0549999999998</v>
      </c>
      <c r="G11" s="10">
        <v>1120.046</v>
      </c>
      <c r="H11" s="10">
        <v>1113.2629999999999</v>
      </c>
      <c r="I11" s="10">
        <v>1054.3709999999999</v>
      </c>
      <c r="J11" s="10">
        <v>1107.2350000000001</v>
      </c>
      <c r="K11" s="10">
        <v>1122.6410000000001</v>
      </c>
      <c r="L11" s="10">
        <v>1085.9029999999998</v>
      </c>
      <c r="M11" s="10">
        <v>976.33</v>
      </c>
      <c r="N11" s="10">
        <v>1141.915</v>
      </c>
      <c r="O11" s="10">
        <v>1116.856</v>
      </c>
      <c r="P11" s="10">
        <v>1148.8040000000001</v>
      </c>
      <c r="Q11" s="10">
        <v>1167.7830000000001</v>
      </c>
      <c r="R11" s="10">
        <v>1018.499</v>
      </c>
      <c r="S11" s="10">
        <v>1053.231</v>
      </c>
      <c r="T11" s="10">
        <v>1036.1719999999998</v>
      </c>
      <c r="U11" s="10">
        <v>1144.857</v>
      </c>
      <c r="V11" s="10">
        <v>1116.7739999999999</v>
      </c>
      <c r="W11" s="10">
        <v>1219.26</v>
      </c>
      <c r="X11" s="10">
        <v>1303.691</v>
      </c>
      <c r="Y11" s="10">
        <v>1128.991</v>
      </c>
      <c r="Z11" s="10">
        <v>1122.9110000000001</v>
      </c>
      <c r="AA11" s="10">
        <v>1122.1589999999999</v>
      </c>
      <c r="AB11" s="10">
        <v>1223.1090000000002</v>
      </c>
      <c r="AC11" s="10">
        <v>1104.164</v>
      </c>
      <c r="AD11" s="10">
        <v>998.42600000000004</v>
      </c>
      <c r="AE11" s="10">
        <v>995.995</v>
      </c>
      <c r="AF11" s="10">
        <v>982.35200000000009</v>
      </c>
      <c r="AG11" s="11"/>
    </row>
    <row r="12" spans="1:38">
      <c r="A12" s="4">
        <f t="shared" si="1"/>
        <v>7</v>
      </c>
      <c r="B12" s="7">
        <v>1059.5429999999999</v>
      </c>
      <c r="C12" s="7">
        <v>1245.2429999999999</v>
      </c>
      <c r="D12" s="7">
        <v>1257.086</v>
      </c>
      <c r="E12" s="7">
        <v>1283.9880000000001</v>
      </c>
      <c r="F12" s="10">
        <v>1166.9289999999999</v>
      </c>
      <c r="G12" s="10">
        <v>1242.9579999999999</v>
      </c>
      <c r="H12" s="10">
        <v>1173.4669999999999</v>
      </c>
      <c r="I12" s="10">
        <v>1101.31</v>
      </c>
      <c r="J12" s="10">
        <v>1230.9649999999999</v>
      </c>
      <c r="K12" s="10">
        <v>1238.8960000000002</v>
      </c>
      <c r="L12" s="10">
        <v>1202.4579999999999</v>
      </c>
      <c r="M12" s="10">
        <v>1103.838</v>
      </c>
      <c r="N12" s="10">
        <v>1253.5300000000002</v>
      </c>
      <c r="O12" s="10">
        <v>1192.454</v>
      </c>
      <c r="P12" s="10">
        <v>1212.7739999999999</v>
      </c>
      <c r="Q12" s="10">
        <v>1284.377</v>
      </c>
      <c r="R12" s="10">
        <v>1117.086</v>
      </c>
      <c r="S12" s="10">
        <v>1173.5339999999999</v>
      </c>
      <c r="T12" s="10">
        <v>1154.0130000000001</v>
      </c>
      <c r="U12" s="10">
        <v>1261.9870000000001</v>
      </c>
      <c r="V12" s="10">
        <v>1190.4560000000001</v>
      </c>
      <c r="W12" s="10">
        <v>1284.163</v>
      </c>
      <c r="X12" s="10">
        <v>1402.318</v>
      </c>
      <c r="Y12" s="10">
        <v>1201.463</v>
      </c>
      <c r="Z12" s="10">
        <v>1183.2060000000001</v>
      </c>
      <c r="AA12" s="10">
        <v>1215.8980000000001</v>
      </c>
      <c r="AB12" s="10">
        <v>1324.5920000000001</v>
      </c>
      <c r="AC12" s="10">
        <v>1160.2560000000001</v>
      </c>
      <c r="AD12" s="10">
        <v>1049.961</v>
      </c>
      <c r="AE12" s="10">
        <v>1077.2910000000002</v>
      </c>
      <c r="AF12" s="10">
        <v>1076.1689999999999</v>
      </c>
      <c r="AG12" s="11"/>
    </row>
    <row r="13" spans="1:38">
      <c r="A13" s="4">
        <f t="shared" si="1"/>
        <v>8</v>
      </c>
      <c r="B13" s="7">
        <v>1106.0040000000001</v>
      </c>
      <c r="C13" s="7">
        <v>1286.692</v>
      </c>
      <c r="D13" s="7">
        <v>1311.2869999999998</v>
      </c>
      <c r="E13" s="7">
        <v>1332.4290000000001</v>
      </c>
      <c r="F13" s="10">
        <v>1247.6899999999998</v>
      </c>
      <c r="G13" s="10">
        <v>1313.662</v>
      </c>
      <c r="H13" s="10">
        <v>1245.425</v>
      </c>
      <c r="I13" s="10">
        <v>1172.4290000000001</v>
      </c>
      <c r="J13" s="10">
        <v>1286.846</v>
      </c>
      <c r="K13" s="10">
        <v>1325.3110000000001</v>
      </c>
      <c r="L13" s="10">
        <v>1266.3129999999999</v>
      </c>
      <c r="M13" s="10">
        <v>1144.1550000000002</v>
      </c>
      <c r="N13" s="10">
        <v>1315.2439999999999</v>
      </c>
      <c r="O13" s="10">
        <v>1250.229</v>
      </c>
      <c r="P13" s="10">
        <v>1274.7640000000001</v>
      </c>
      <c r="Q13" s="10">
        <v>1346.9749999999999</v>
      </c>
      <c r="R13" s="10">
        <v>1179.357</v>
      </c>
      <c r="S13" s="10">
        <v>1240.7060000000001</v>
      </c>
      <c r="T13" s="10">
        <v>1236.173</v>
      </c>
      <c r="U13" s="10">
        <v>1337.43</v>
      </c>
      <c r="V13" s="10">
        <v>1256.0500000000002</v>
      </c>
      <c r="W13" s="10">
        <v>1357.306</v>
      </c>
      <c r="X13" s="10">
        <v>1473.0149999999999</v>
      </c>
      <c r="Y13" s="10">
        <v>1297.0450000000001</v>
      </c>
      <c r="Z13" s="10">
        <v>1268.835</v>
      </c>
      <c r="AA13" s="10">
        <v>1298.8410000000001</v>
      </c>
      <c r="AB13" s="10">
        <v>1378.1869999999999</v>
      </c>
      <c r="AC13" s="10">
        <v>1233.5759999999998</v>
      </c>
      <c r="AD13" s="10">
        <v>1120.7760000000001</v>
      </c>
      <c r="AE13" s="10">
        <v>1152.248</v>
      </c>
      <c r="AF13" s="10">
        <v>1141.652</v>
      </c>
      <c r="AG13" s="10"/>
    </row>
    <row r="14" spans="1:38">
      <c r="A14" s="4">
        <f t="shared" si="1"/>
        <v>9</v>
      </c>
      <c r="B14" s="7">
        <v>1093.1690000000001</v>
      </c>
      <c r="C14" s="7">
        <v>1221.5820000000001</v>
      </c>
      <c r="D14" s="7">
        <v>1296.298</v>
      </c>
      <c r="E14" s="7">
        <v>1258.5800000000002</v>
      </c>
      <c r="F14" s="10">
        <v>1267.807</v>
      </c>
      <c r="G14" s="10">
        <v>1303.662</v>
      </c>
      <c r="H14" s="10">
        <v>1262.6360000000002</v>
      </c>
      <c r="I14" s="10">
        <v>1247.0350000000001</v>
      </c>
      <c r="J14" s="10">
        <v>1284.114</v>
      </c>
      <c r="K14" s="10">
        <v>1357.6399999999999</v>
      </c>
      <c r="L14" s="10">
        <v>1311.5170000000001</v>
      </c>
      <c r="M14" s="10">
        <v>1106.7850000000001</v>
      </c>
      <c r="N14" s="10">
        <v>1259.114</v>
      </c>
      <c r="O14" s="10">
        <v>1220.905</v>
      </c>
      <c r="P14" s="10">
        <v>1254.625</v>
      </c>
      <c r="Q14" s="10">
        <v>1329.836</v>
      </c>
      <c r="R14" s="10">
        <v>1173.0840000000001</v>
      </c>
      <c r="S14" s="10">
        <v>1210.683</v>
      </c>
      <c r="T14" s="10">
        <v>1185.826</v>
      </c>
      <c r="U14" s="10">
        <v>1340.374</v>
      </c>
      <c r="V14" s="10">
        <v>1284.1780000000001</v>
      </c>
      <c r="W14" s="10">
        <v>1375.87</v>
      </c>
      <c r="X14" s="10">
        <v>1426.83</v>
      </c>
      <c r="Y14" s="10">
        <v>1381.6210000000001</v>
      </c>
      <c r="Z14" s="10">
        <v>1297.9839999999999</v>
      </c>
      <c r="AA14" s="10">
        <v>1327.2760000000001</v>
      </c>
      <c r="AB14" s="10">
        <v>1363.9639999999999</v>
      </c>
      <c r="AC14" s="10">
        <v>1282.8480000000002</v>
      </c>
      <c r="AD14" s="10">
        <v>1133.5150000000001</v>
      </c>
      <c r="AE14" s="10">
        <v>1207.6300000000001</v>
      </c>
      <c r="AF14" s="10">
        <v>1103.578</v>
      </c>
      <c r="AG14" s="10"/>
    </row>
    <row r="15" spans="1:38">
      <c r="A15" s="4">
        <f t="shared" si="1"/>
        <v>10</v>
      </c>
      <c r="B15" s="7">
        <v>1044.7559999999999</v>
      </c>
      <c r="C15" s="7">
        <v>1122.5509999999999</v>
      </c>
      <c r="D15" s="7">
        <v>1224.702</v>
      </c>
      <c r="E15" s="7">
        <v>1126.3029999999999</v>
      </c>
      <c r="F15" s="10">
        <v>1253.807</v>
      </c>
      <c r="G15" s="10">
        <v>1264.7849999999999</v>
      </c>
      <c r="H15" s="10">
        <v>1213.1509999999998</v>
      </c>
      <c r="I15" s="10">
        <v>1294.8399999999999</v>
      </c>
      <c r="J15" s="10">
        <v>1255.145</v>
      </c>
      <c r="K15" s="10">
        <v>1368.47</v>
      </c>
      <c r="L15" s="10">
        <v>1336.7460000000001</v>
      </c>
      <c r="M15" s="10">
        <v>1043.9010000000001</v>
      </c>
      <c r="N15" s="10">
        <v>1164.348</v>
      </c>
      <c r="O15" s="10">
        <v>1140.4549999999999</v>
      </c>
      <c r="P15" s="10">
        <v>1179.4079999999999</v>
      </c>
      <c r="Q15" s="10">
        <v>1298.681</v>
      </c>
      <c r="R15" s="10">
        <v>1095.915</v>
      </c>
      <c r="S15" s="10">
        <v>1167.8340000000001</v>
      </c>
      <c r="T15" s="10">
        <v>1094.9480000000001</v>
      </c>
      <c r="U15" s="10">
        <v>1336.665</v>
      </c>
      <c r="V15" s="10">
        <v>1252.627</v>
      </c>
      <c r="W15" s="10">
        <v>1320.3810000000001</v>
      </c>
      <c r="X15" s="10">
        <v>1407.848</v>
      </c>
      <c r="Y15" s="10">
        <v>1416.3710000000001</v>
      </c>
      <c r="Z15" s="10">
        <v>1283.441</v>
      </c>
      <c r="AA15" s="10">
        <v>1287.318</v>
      </c>
      <c r="AB15" s="10">
        <v>1282.7130000000002</v>
      </c>
      <c r="AC15" s="10">
        <v>1294.0219999999999</v>
      </c>
      <c r="AD15" s="10">
        <v>1111.434</v>
      </c>
      <c r="AE15" s="10">
        <v>1238.319</v>
      </c>
      <c r="AF15" s="10">
        <v>1022.972</v>
      </c>
      <c r="AG15" s="10"/>
    </row>
    <row r="16" spans="1:38">
      <c r="A16" s="4">
        <f t="shared" si="1"/>
        <v>11</v>
      </c>
      <c r="B16" s="7">
        <v>1038.982</v>
      </c>
      <c r="C16" s="7">
        <v>1070.5049999999999</v>
      </c>
      <c r="D16" s="7">
        <v>1153.9849999999999</v>
      </c>
      <c r="E16" s="7">
        <v>1049.107</v>
      </c>
      <c r="F16" s="10">
        <v>1214.8699999999999</v>
      </c>
      <c r="G16" s="10">
        <v>1211.925</v>
      </c>
      <c r="H16" s="10">
        <v>1140.4840000000002</v>
      </c>
      <c r="I16" s="10">
        <v>1289.7239999999999</v>
      </c>
      <c r="J16" s="10">
        <v>1238.6849999999999</v>
      </c>
      <c r="K16" s="10">
        <v>1380.3019999999999</v>
      </c>
      <c r="L16" s="10">
        <v>1355.9019999999998</v>
      </c>
      <c r="M16" s="10">
        <v>1024.4160000000002</v>
      </c>
      <c r="N16" s="10">
        <v>1089.3019999999999</v>
      </c>
      <c r="O16" s="10">
        <v>1072.5120000000002</v>
      </c>
      <c r="P16" s="10">
        <v>1121.5279999999998</v>
      </c>
      <c r="Q16" s="10">
        <v>1266.385</v>
      </c>
      <c r="R16" s="10">
        <v>976.86799999999994</v>
      </c>
      <c r="S16" s="10">
        <v>1117.1480000000001</v>
      </c>
      <c r="T16" s="10">
        <v>1039.8229999999999</v>
      </c>
      <c r="U16" s="10">
        <v>1333.239</v>
      </c>
      <c r="V16" s="10">
        <v>1203.338</v>
      </c>
      <c r="W16" s="10">
        <v>1258.7429999999999</v>
      </c>
      <c r="X16" s="10">
        <v>1331.8679999999999</v>
      </c>
      <c r="Y16" s="10">
        <v>1408.3710000000001</v>
      </c>
      <c r="Z16" s="10">
        <v>1266.8909999999998</v>
      </c>
      <c r="AA16" s="10">
        <v>1248.162</v>
      </c>
      <c r="AB16" s="10">
        <v>1221.154</v>
      </c>
      <c r="AC16" s="10">
        <v>1276.1880000000001</v>
      </c>
      <c r="AD16" s="10">
        <v>1077.3999999999999</v>
      </c>
      <c r="AE16" s="10">
        <v>1263.8150000000001</v>
      </c>
      <c r="AF16" s="10">
        <v>968.596</v>
      </c>
      <c r="AG16" s="10"/>
    </row>
    <row r="17" spans="1:33">
      <c r="A17" s="4">
        <f t="shared" si="1"/>
        <v>12</v>
      </c>
      <c r="B17" s="7">
        <v>1027.8599999999999</v>
      </c>
      <c r="C17" s="7">
        <v>1037.0319999999999</v>
      </c>
      <c r="D17" s="7">
        <v>1134.9110000000001</v>
      </c>
      <c r="E17" s="7">
        <v>1005.8490000000002</v>
      </c>
      <c r="F17" s="10">
        <v>1204.3789999999999</v>
      </c>
      <c r="G17" s="10">
        <v>1130.605</v>
      </c>
      <c r="H17" s="10">
        <v>1079.3150000000001</v>
      </c>
      <c r="I17" s="10">
        <v>1262.2809999999999</v>
      </c>
      <c r="J17" s="10">
        <v>1252.1000000000001</v>
      </c>
      <c r="K17" s="10">
        <v>1376.5870000000002</v>
      </c>
      <c r="L17" s="10">
        <v>1345.8320000000001</v>
      </c>
      <c r="M17" s="10">
        <v>1028.345</v>
      </c>
      <c r="N17" s="10">
        <v>1048.2160000000001</v>
      </c>
      <c r="O17" s="10">
        <v>1028.5149999999999</v>
      </c>
      <c r="P17" s="10">
        <v>1086.731</v>
      </c>
      <c r="Q17" s="10">
        <v>1229.164</v>
      </c>
      <c r="R17" s="10">
        <v>910.24800000000005</v>
      </c>
      <c r="S17" s="10">
        <v>1076.2529999999999</v>
      </c>
      <c r="T17" s="10">
        <v>1034.9119999999998</v>
      </c>
      <c r="U17" s="10">
        <v>1319.8919999999998</v>
      </c>
      <c r="V17" s="10">
        <v>1200.1220000000001</v>
      </c>
      <c r="W17" s="10">
        <v>1199.6220000000001</v>
      </c>
      <c r="X17" s="10">
        <v>1262.5160000000001</v>
      </c>
      <c r="Y17" s="10">
        <v>1381.8</v>
      </c>
      <c r="Z17" s="10">
        <v>1259.1220000000001</v>
      </c>
      <c r="AA17" s="10">
        <v>1180.845</v>
      </c>
      <c r="AB17" s="10">
        <v>1168.6010000000001</v>
      </c>
      <c r="AC17" s="10">
        <v>1260.876</v>
      </c>
      <c r="AD17" s="10">
        <v>1096.922</v>
      </c>
      <c r="AE17" s="10">
        <v>1270.992</v>
      </c>
      <c r="AF17" s="10">
        <v>949.279</v>
      </c>
      <c r="AG17" s="10"/>
    </row>
    <row r="18" spans="1:33">
      <c r="A18" s="4">
        <f t="shared" si="1"/>
        <v>13</v>
      </c>
      <c r="B18" s="7">
        <v>1053.2579999999998</v>
      </c>
      <c r="C18" s="7">
        <v>1095.58</v>
      </c>
      <c r="D18" s="7">
        <v>1189.0130000000001</v>
      </c>
      <c r="E18" s="7">
        <v>1001.308</v>
      </c>
      <c r="F18" s="10">
        <v>1242.7399999999998</v>
      </c>
      <c r="G18" s="10">
        <v>1101.0250000000001</v>
      </c>
      <c r="H18" s="10">
        <v>1093.9640000000002</v>
      </c>
      <c r="I18" s="10">
        <v>1248.567</v>
      </c>
      <c r="J18" s="10">
        <v>1270.0519999999999</v>
      </c>
      <c r="K18" s="10">
        <v>1370.607</v>
      </c>
      <c r="L18" s="10">
        <v>1343.846</v>
      </c>
      <c r="M18" s="10">
        <v>1040.8689999999999</v>
      </c>
      <c r="N18" s="10">
        <v>1061.769</v>
      </c>
      <c r="O18" s="10">
        <v>1029.922</v>
      </c>
      <c r="P18" s="10">
        <v>1089.6569999999999</v>
      </c>
      <c r="Q18" s="10">
        <v>1206.1980000000001</v>
      </c>
      <c r="R18" s="10">
        <v>906.03</v>
      </c>
      <c r="S18" s="10">
        <v>1052.5409999999999</v>
      </c>
      <c r="T18" s="10">
        <v>1043.941</v>
      </c>
      <c r="U18" s="10">
        <v>1331.8389999999999</v>
      </c>
      <c r="V18" s="10">
        <v>1218.568</v>
      </c>
      <c r="W18" s="10">
        <v>1202.4779999999998</v>
      </c>
      <c r="X18" s="10">
        <v>1353.8120000000001</v>
      </c>
      <c r="Y18" s="10">
        <v>1278.44</v>
      </c>
      <c r="Z18" s="10">
        <v>1247.117</v>
      </c>
      <c r="AA18" s="10">
        <v>1147.9669999999999</v>
      </c>
      <c r="AB18" s="10">
        <v>1147.079</v>
      </c>
      <c r="AC18" s="10">
        <v>1221.7059999999999</v>
      </c>
      <c r="AD18" s="10">
        <v>1163.9290000000001</v>
      </c>
      <c r="AE18" s="10">
        <v>1254.1120000000001</v>
      </c>
      <c r="AF18" s="10">
        <v>944.58699999999999</v>
      </c>
      <c r="AG18" s="10"/>
    </row>
    <row r="19" spans="1:33">
      <c r="A19" s="4">
        <f t="shared" si="1"/>
        <v>14</v>
      </c>
      <c r="B19" s="7">
        <v>1084.1669999999999</v>
      </c>
      <c r="C19" s="7">
        <v>1169.191</v>
      </c>
      <c r="D19" s="7">
        <v>1233.5350000000001</v>
      </c>
      <c r="E19" s="7">
        <v>1055.223</v>
      </c>
      <c r="F19" s="10">
        <v>1265.886</v>
      </c>
      <c r="G19" s="10">
        <v>1150.6110000000001</v>
      </c>
      <c r="H19" s="10">
        <v>1137.7</v>
      </c>
      <c r="I19" s="10">
        <v>1251.508</v>
      </c>
      <c r="J19" s="10">
        <v>1278.5390000000002</v>
      </c>
      <c r="K19" s="10">
        <v>1364.9299999999998</v>
      </c>
      <c r="L19" s="10">
        <v>1345.5820000000001</v>
      </c>
      <c r="M19" s="10">
        <v>1090.165</v>
      </c>
      <c r="N19" s="10">
        <v>1146.3389999999999</v>
      </c>
      <c r="O19" s="10">
        <v>1077.885</v>
      </c>
      <c r="P19" s="10">
        <v>1131.8890000000001</v>
      </c>
      <c r="Q19" s="10">
        <v>1196.1799999999998</v>
      </c>
      <c r="R19" s="10">
        <v>974.37</v>
      </c>
      <c r="S19" s="10">
        <v>1107.643</v>
      </c>
      <c r="T19" s="10">
        <v>1118.4950000000001</v>
      </c>
      <c r="U19" s="10">
        <v>1337.9199999999998</v>
      </c>
      <c r="V19" s="10">
        <v>1267.1490000000001</v>
      </c>
      <c r="W19" s="10">
        <v>1231.009</v>
      </c>
      <c r="X19" s="10">
        <v>1411.549</v>
      </c>
      <c r="Y19" s="10">
        <v>1239.8029999999999</v>
      </c>
      <c r="Z19" s="10">
        <v>1233.597</v>
      </c>
      <c r="AA19" s="10">
        <v>1170.0070000000001</v>
      </c>
      <c r="AB19" s="10">
        <v>1182.634</v>
      </c>
      <c r="AC19" s="10">
        <v>1212.8180000000002</v>
      </c>
      <c r="AD19" s="10">
        <v>1188.837</v>
      </c>
      <c r="AE19" s="10">
        <v>1251.789</v>
      </c>
      <c r="AF19" s="10">
        <v>960.34900000000005</v>
      </c>
      <c r="AG19" s="10"/>
    </row>
    <row r="20" spans="1:33">
      <c r="A20" s="4">
        <f t="shared" si="1"/>
        <v>15</v>
      </c>
      <c r="B20" s="7">
        <v>1148.3810000000001</v>
      </c>
      <c r="C20" s="7">
        <v>1224.8869999999999</v>
      </c>
      <c r="D20" s="7">
        <v>1258.24</v>
      </c>
      <c r="E20" s="7">
        <v>1153.634</v>
      </c>
      <c r="F20" s="10">
        <v>1267.0710000000001</v>
      </c>
      <c r="G20" s="10">
        <v>1238.8820000000001</v>
      </c>
      <c r="H20" s="10">
        <v>1210.0329999999999</v>
      </c>
      <c r="I20" s="10">
        <v>1267.3310000000001</v>
      </c>
      <c r="J20" s="10">
        <v>1295.509</v>
      </c>
      <c r="K20" s="10">
        <v>1357.0980000000002</v>
      </c>
      <c r="L20" s="10">
        <v>1340.6770000000001</v>
      </c>
      <c r="M20" s="10">
        <v>1162.5349999999999</v>
      </c>
      <c r="N20" s="10">
        <v>1221.298</v>
      </c>
      <c r="O20" s="10">
        <v>1175.6949999999999</v>
      </c>
      <c r="P20" s="10">
        <v>1219.4659999999999</v>
      </c>
      <c r="Q20" s="10">
        <v>1247.4080000000001</v>
      </c>
      <c r="R20" s="10">
        <v>1080.3709999999999</v>
      </c>
      <c r="S20" s="10">
        <v>1168.6000000000001</v>
      </c>
      <c r="T20" s="10">
        <v>1191.693</v>
      </c>
      <c r="U20" s="10">
        <v>1349.221</v>
      </c>
      <c r="V20" s="10">
        <v>1315.14</v>
      </c>
      <c r="W20" s="10">
        <v>1328.0449999999998</v>
      </c>
      <c r="X20" s="10">
        <v>1424.1290000000001</v>
      </c>
      <c r="Y20" s="10">
        <v>1251.6970000000001</v>
      </c>
      <c r="Z20" s="10">
        <v>1237.8929999999998</v>
      </c>
      <c r="AA20" s="10">
        <v>1219.0540000000001</v>
      </c>
      <c r="AB20" s="10">
        <v>1245.5890000000002</v>
      </c>
      <c r="AC20" s="10">
        <v>1248.7809999999999</v>
      </c>
      <c r="AD20" s="10">
        <v>1219.1119999999999</v>
      </c>
      <c r="AE20" s="10">
        <v>1224.8969999999999</v>
      </c>
      <c r="AF20" s="10">
        <v>1046.039</v>
      </c>
      <c r="AG20" s="10"/>
    </row>
    <row r="21" spans="1:33">
      <c r="A21" s="4">
        <f t="shared" si="1"/>
        <v>16</v>
      </c>
      <c r="B21" s="7">
        <v>1193.9100000000001</v>
      </c>
      <c r="C21" s="7">
        <v>1272.625</v>
      </c>
      <c r="D21" s="7">
        <v>1293.3600000000001</v>
      </c>
      <c r="E21" s="7">
        <v>1255.7190000000001</v>
      </c>
      <c r="F21" s="10">
        <v>1292.1579999999999</v>
      </c>
      <c r="G21" s="10">
        <v>1333.7750000000001</v>
      </c>
      <c r="H21" s="10">
        <v>1282.92</v>
      </c>
      <c r="I21" s="10">
        <v>1287.7860000000001</v>
      </c>
      <c r="J21" s="10">
        <v>1326.087</v>
      </c>
      <c r="K21" s="10">
        <v>1366.8869999999999</v>
      </c>
      <c r="L21" s="10">
        <v>1324.422</v>
      </c>
      <c r="M21" s="10">
        <v>1242.8019999999999</v>
      </c>
      <c r="N21" s="10">
        <v>1312.365</v>
      </c>
      <c r="O21" s="10">
        <v>1280.1480000000001</v>
      </c>
      <c r="P21" s="10">
        <v>1319.4</v>
      </c>
      <c r="Q21" s="10">
        <v>1292.7650000000001</v>
      </c>
      <c r="R21" s="10">
        <v>1141.366</v>
      </c>
      <c r="S21" s="10">
        <v>1216.3709999999999</v>
      </c>
      <c r="T21" s="10">
        <v>1267.374</v>
      </c>
      <c r="U21" s="10">
        <v>1386.4459999999999</v>
      </c>
      <c r="V21" s="10">
        <v>1367.2159999999999</v>
      </c>
      <c r="W21" s="10">
        <v>1444.596</v>
      </c>
      <c r="X21" s="10">
        <v>1455.453</v>
      </c>
      <c r="Y21" s="10">
        <v>1290.0320000000002</v>
      </c>
      <c r="Z21" s="10">
        <v>1253.4829999999999</v>
      </c>
      <c r="AA21" s="10">
        <v>1306.905</v>
      </c>
      <c r="AB21" s="10">
        <v>1309.271</v>
      </c>
      <c r="AC21" s="10">
        <v>1282.751</v>
      </c>
      <c r="AD21" s="10">
        <v>1256.596</v>
      </c>
      <c r="AE21" s="10">
        <v>1227.556</v>
      </c>
      <c r="AF21" s="10">
        <v>1140.4080000000001</v>
      </c>
      <c r="AG21" s="10"/>
    </row>
    <row r="22" spans="1:33">
      <c r="A22" s="4">
        <f t="shared" si="1"/>
        <v>17</v>
      </c>
      <c r="B22" s="7">
        <v>1294.8920000000001</v>
      </c>
      <c r="C22" s="7">
        <v>1346.9940000000001</v>
      </c>
      <c r="D22" s="7">
        <v>1378.309</v>
      </c>
      <c r="E22" s="7">
        <v>1337.0519999999999</v>
      </c>
      <c r="F22" s="10">
        <v>1341.4739999999999</v>
      </c>
      <c r="G22" s="10">
        <v>1408.2630000000001</v>
      </c>
      <c r="H22" s="10">
        <v>1358.2470000000001</v>
      </c>
      <c r="I22" s="10">
        <v>1338.6120000000001</v>
      </c>
      <c r="J22" s="10">
        <v>1391.6309999999999</v>
      </c>
      <c r="K22" s="10">
        <v>1417.8689999999999</v>
      </c>
      <c r="L22" s="10">
        <v>1357.8810000000001</v>
      </c>
      <c r="M22" s="10">
        <v>1321.393</v>
      </c>
      <c r="N22" s="10">
        <v>1392.7049999999999</v>
      </c>
      <c r="O22" s="10">
        <v>1366.2470000000001</v>
      </c>
      <c r="P22" s="10">
        <v>1415.1089999999999</v>
      </c>
      <c r="Q22" s="10">
        <v>1352.6960000000001</v>
      </c>
      <c r="R22" s="10">
        <v>1224.49</v>
      </c>
      <c r="S22" s="10">
        <v>1295.0909999999999</v>
      </c>
      <c r="T22" s="10">
        <v>1352.712</v>
      </c>
      <c r="U22" s="10">
        <v>1435.529</v>
      </c>
      <c r="V22" s="10">
        <v>1427.152</v>
      </c>
      <c r="W22" s="10">
        <v>1524.6390000000001</v>
      </c>
      <c r="X22" s="10">
        <v>1510.566</v>
      </c>
      <c r="Y22" s="10">
        <v>1343.7860000000001</v>
      </c>
      <c r="Z22" s="10">
        <v>1287.42</v>
      </c>
      <c r="AA22" s="10">
        <v>1399.6469999999999</v>
      </c>
      <c r="AB22" s="10">
        <v>1396.0609999999999</v>
      </c>
      <c r="AC22" s="10">
        <v>1336.069</v>
      </c>
      <c r="AD22" s="10">
        <v>1315.1229999999998</v>
      </c>
      <c r="AE22" s="10">
        <v>1261.838</v>
      </c>
      <c r="AF22" s="10">
        <v>1225.221</v>
      </c>
      <c r="AG22" s="10"/>
    </row>
    <row r="23" spans="1:33">
      <c r="A23" s="4">
        <f t="shared" si="1"/>
        <v>18</v>
      </c>
      <c r="B23" s="7">
        <v>1332.0260000000001</v>
      </c>
      <c r="C23" s="7">
        <v>1396.4479999999999</v>
      </c>
      <c r="D23" s="7">
        <v>1404.6389999999999</v>
      </c>
      <c r="E23" s="7">
        <v>1390.1779999999999</v>
      </c>
      <c r="F23" s="10">
        <v>1376.2650000000001</v>
      </c>
      <c r="G23" s="10">
        <v>1436.0820000000001</v>
      </c>
      <c r="H23" s="10">
        <v>1391.6960000000001</v>
      </c>
      <c r="I23" s="10">
        <v>1366.5909999999999</v>
      </c>
      <c r="J23" s="10">
        <v>1433.7929999999999</v>
      </c>
      <c r="K23" s="10">
        <v>1447.6109999999999</v>
      </c>
      <c r="L23" s="10">
        <v>1362.1369999999999</v>
      </c>
      <c r="M23" s="10">
        <v>1378.701</v>
      </c>
      <c r="N23" s="10">
        <v>1421.606</v>
      </c>
      <c r="O23" s="10">
        <v>1392.35</v>
      </c>
      <c r="P23" s="10">
        <v>1465.0820000000001</v>
      </c>
      <c r="Q23" s="10">
        <v>1390.1510000000001</v>
      </c>
      <c r="R23" s="10">
        <v>1295.8030000000001</v>
      </c>
      <c r="S23" s="10">
        <v>1319.9359999999999</v>
      </c>
      <c r="T23" s="10">
        <v>1404.643</v>
      </c>
      <c r="U23" s="10">
        <v>1449.701</v>
      </c>
      <c r="V23" s="10">
        <v>1460.078</v>
      </c>
      <c r="W23" s="10">
        <v>1565.5160000000001</v>
      </c>
      <c r="X23" s="10">
        <v>1528.374</v>
      </c>
      <c r="Y23" s="10">
        <v>1359.9649999999999</v>
      </c>
      <c r="Z23" s="10">
        <v>1298.0909999999999</v>
      </c>
      <c r="AA23" s="10">
        <v>1441.4590000000001</v>
      </c>
      <c r="AB23" s="10">
        <v>1427.6469999999999</v>
      </c>
      <c r="AC23" s="10">
        <v>1368.3429999999998</v>
      </c>
      <c r="AD23" s="10">
        <v>1332.6380000000001</v>
      </c>
      <c r="AE23" s="10">
        <v>1290.365</v>
      </c>
      <c r="AF23" s="10">
        <v>1266.6510000000001</v>
      </c>
      <c r="AG23" s="10"/>
    </row>
    <row r="24" spans="1:33">
      <c r="A24" s="4">
        <f t="shared" si="1"/>
        <v>19</v>
      </c>
      <c r="B24" s="7">
        <v>1301.4799999999998</v>
      </c>
      <c r="C24" s="7">
        <v>1363.876</v>
      </c>
      <c r="D24" s="7">
        <v>1386.1759999999999</v>
      </c>
      <c r="E24" s="7">
        <v>1365.1499999999999</v>
      </c>
      <c r="F24" s="10">
        <v>1346.6389999999999</v>
      </c>
      <c r="G24" s="10">
        <v>1399.4459999999999</v>
      </c>
      <c r="H24" s="10">
        <v>1355.0930000000001</v>
      </c>
      <c r="I24" s="10">
        <v>1326.5430000000001</v>
      </c>
      <c r="J24" s="10">
        <v>1409.249</v>
      </c>
      <c r="K24" s="10">
        <v>1415.056</v>
      </c>
      <c r="L24" s="10">
        <v>1316.213</v>
      </c>
      <c r="M24" s="10">
        <v>1371.692</v>
      </c>
      <c r="N24" s="10">
        <v>1392.1850000000002</v>
      </c>
      <c r="O24" s="10">
        <v>1366.68</v>
      </c>
      <c r="P24" s="10">
        <v>1437.241</v>
      </c>
      <c r="Q24" s="10">
        <v>1353.104</v>
      </c>
      <c r="R24" s="10">
        <v>1261.0050000000001</v>
      </c>
      <c r="S24" s="10">
        <v>1285.7839999999999</v>
      </c>
      <c r="T24" s="10">
        <v>1386.72</v>
      </c>
      <c r="U24" s="10">
        <v>1409.982</v>
      </c>
      <c r="V24" s="10">
        <v>1438.1180000000002</v>
      </c>
      <c r="W24" s="10">
        <v>1541.8789999999999</v>
      </c>
      <c r="X24" s="10">
        <v>1506.654</v>
      </c>
      <c r="Y24" s="10">
        <v>1311.0819999999999</v>
      </c>
      <c r="Z24" s="10">
        <v>1265.279</v>
      </c>
      <c r="AA24" s="10">
        <v>1415.9849999999999</v>
      </c>
      <c r="AB24" s="10">
        <v>1400.251</v>
      </c>
      <c r="AC24" s="10">
        <v>1329.703</v>
      </c>
      <c r="AD24" s="10">
        <v>1298.3920000000001</v>
      </c>
      <c r="AE24" s="10">
        <v>1251.7429999999999</v>
      </c>
      <c r="AF24" s="10">
        <v>1230.444</v>
      </c>
      <c r="AG24" s="10"/>
    </row>
    <row r="25" spans="1:33">
      <c r="A25" s="4">
        <f t="shared" si="1"/>
        <v>20</v>
      </c>
      <c r="B25" s="7">
        <v>1258.3689999999999</v>
      </c>
      <c r="C25" s="7">
        <v>1328.2260000000001</v>
      </c>
      <c r="D25" s="7">
        <v>1335.8310000000001</v>
      </c>
      <c r="E25" s="7">
        <v>1311.5610000000001</v>
      </c>
      <c r="F25" s="10">
        <v>1307.8969999999999</v>
      </c>
      <c r="G25" s="10">
        <v>1364.1130000000001</v>
      </c>
      <c r="H25" s="10">
        <v>1329.4309999999998</v>
      </c>
      <c r="I25" s="10">
        <v>1276.684</v>
      </c>
      <c r="J25" s="10">
        <v>1362.5509999999999</v>
      </c>
      <c r="K25" s="10">
        <v>1364.0249999999999</v>
      </c>
      <c r="L25" s="10">
        <v>1248.895</v>
      </c>
      <c r="M25" s="10">
        <v>1337.67</v>
      </c>
      <c r="N25" s="10">
        <v>1366.787</v>
      </c>
      <c r="O25" s="10">
        <v>1332.066</v>
      </c>
      <c r="P25" s="10">
        <v>1396.49</v>
      </c>
      <c r="Q25" s="10">
        <v>1303.5170000000001</v>
      </c>
      <c r="R25" s="10">
        <v>1220.45</v>
      </c>
      <c r="S25" s="10">
        <v>1249.5149999999999</v>
      </c>
      <c r="T25" s="10">
        <v>1350.3409999999999</v>
      </c>
      <c r="U25" s="10">
        <v>1375.921</v>
      </c>
      <c r="V25" s="10">
        <v>1411.8770000000002</v>
      </c>
      <c r="W25" s="10">
        <v>1509.048</v>
      </c>
      <c r="X25" s="10">
        <v>1467.941</v>
      </c>
      <c r="Y25" s="10">
        <v>1273.9059999999999</v>
      </c>
      <c r="Z25" s="10">
        <v>1237.8040000000001</v>
      </c>
      <c r="AA25" s="10">
        <v>1382.624</v>
      </c>
      <c r="AB25" s="10">
        <v>1354.758</v>
      </c>
      <c r="AC25" s="10">
        <v>1292.0520000000001</v>
      </c>
      <c r="AD25" s="10">
        <v>1238.8609999999999</v>
      </c>
      <c r="AE25" s="10">
        <v>1194.7760000000001</v>
      </c>
      <c r="AF25" s="10">
        <v>1177.6670000000001</v>
      </c>
      <c r="AG25" s="10"/>
    </row>
    <row r="26" spans="1:33">
      <c r="A26" s="4">
        <f t="shared" si="1"/>
        <v>21</v>
      </c>
      <c r="B26" s="7">
        <v>1201.509</v>
      </c>
      <c r="C26" s="7">
        <v>1279.175</v>
      </c>
      <c r="D26" s="7">
        <v>1276.3319999999999</v>
      </c>
      <c r="E26" s="7">
        <v>1249.7040000000002</v>
      </c>
      <c r="F26" s="10">
        <v>1255.1970000000001</v>
      </c>
      <c r="G26" s="10">
        <v>1323.1769999999999</v>
      </c>
      <c r="H26" s="10">
        <v>1282.8030000000001</v>
      </c>
      <c r="I26" s="10">
        <v>1212.75</v>
      </c>
      <c r="J26" s="10">
        <v>1288.0830000000001</v>
      </c>
      <c r="K26" s="10">
        <v>1295.933</v>
      </c>
      <c r="L26" s="10">
        <v>1168.325</v>
      </c>
      <c r="M26" s="10">
        <v>1291.0129999999999</v>
      </c>
      <c r="N26" s="10">
        <v>1325.049</v>
      </c>
      <c r="O26" s="10">
        <v>1304.519</v>
      </c>
      <c r="P26" s="10">
        <v>1334.1959999999999</v>
      </c>
      <c r="Q26" s="10">
        <v>1233.009</v>
      </c>
      <c r="R26" s="10">
        <v>1165.4469999999999</v>
      </c>
      <c r="S26" s="10">
        <v>1197.758</v>
      </c>
      <c r="T26" s="10">
        <v>1311.326</v>
      </c>
      <c r="U26" s="10">
        <v>1334.6090000000002</v>
      </c>
      <c r="V26" s="10">
        <v>1373.1289999999999</v>
      </c>
      <c r="W26" s="10">
        <v>1448.4379999999999</v>
      </c>
      <c r="X26" s="10">
        <v>1408.104</v>
      </c>
      <c r="Y26" s="10">
        <v>1241.1289999999999</v>
      </c>
      <c r="Z26" s="10">
        <v>1198.1579999999999</v>
      </c>
      <c r="AA26" s="10">
        <v>1350.069</v>
      </c>
      <c r="AB26" s="10">
        <v>1308.5</v>
      </c>
      <c r="AC26" s="10">
        <v>1233.7650000000001</v>
      </c>
      <c r="AD26" s="10">
        <v>1177.69</v>
      </c>
      <c r="AE26" s="10">
        <v>1155.489</v>
      </c>
      <c r="AF26" s="10">
        <v>1129.373</v>
      </c>
      <c r="AG26" s="10"/>
    </row>
    <row r="27" spans="1:33">
      <c r="A27" s="4">
        <f t="shared" si="1"/>
        <v>22</v>
      </c>
      <c r="B27" s="7">
        <v>1131.143</v>
      </c>
      <c r="C27" s="7">
        <v>1204.752</v>
      </c>
      <c r="D27" s="7">
        <v>1198.3320000000001</v>
      </c>
      <c r="E27" s="7">
        <v>1170.7460000000001</v>
      </c>
      <c r="F27" s="10">
        <v>1181.124</v>
      </c>
      <c r="G27" s="10">
        <v>1268.027</v>
      </c>
      <c r="H27" s="10">
        <v>1224.0540000000001</v>
      </c>
      <c r="I27" s="10">
        <v>1133.1670000000001</v>
      </c>
      <c r="J27" s="10">
        <v>1211.1759999999999</v>
      </c>
      <c r="K27" s="10">
        <v>1209.7040000000002</v>
      </c>
      <c r="L27" s="10">
        <v>1064.8050000000001</v>
      </c>
      <c r="M27" s="10">
        <v>1219.4110000000001</v>
      </c>
      <c r="N27" s="10">
        <v>1273.4860000000001</v>
      </c>
      <c r="O27" s="10">
        <v>1250.6769999999999</v>
      </c>
      <c r="P27" s="10">
        <v>1251.364</v>
      </c>
      <c r="Q27" s="10">
        <v>1147.2320000000002</v>
      </c>
      <c r="R27" s="10">
        <v>1112.204</v>
      </c>
      <c r="S27" s="10">
        <v>1132.6020000000001</v>
      </c>
      <c r="T27" s="10">
        <v>1252.164</v>
      </c>
      <c r="U27" s="10">
        <v>1267.9370000000001</v>
      </c>
      <c r="V27" s="10">
        <v>1328.6299999999999</v>
      </c>
      <c r="W27" s="10">
        <v>1387.8490000000002</v>
      </c>
      <c r="X27" s="10">
        <v>1337.011</v>
      </c>
      <c r="Y27" s="10">
        <v>1214.0509999999999</v>
      </c>
      <c r="Z27" s="10">
        <v>1148.1369999999999</v>
      </c>
      <c r="AA27" s="10">
        <v>1302.973</v>
      </c>
      <c r="AB27" s="10">
        <v>1250.326</v>
      </c>
      <c r="AC27" s="10">
        <v>1155.556</v>
      </c>
      <c r="AD27" s="10">
        <v>1106.19</v>
      </c>
      <c r="AE27" s="10">
        <v>1086.316</v>
      </c>
      <c r="AF27" s="10">
        <v>1081.633</v>
      </c>
      <c r="AG27" s="10"/>
    </row>
    <row r="28" spans="1:33">
      <c r="A28" s="4">
        <f t="shared" si="1"/>
        <v>23</v>
      </c>
      <c r="B28" s="7">
        <v>1054.2369999999999</v>
      </c>
      <c r="C28" s="7">
        <v>1117.6500000000001</v>
      </c>
      <c r="D28" s="7">
        <v>1120.864</v>
      </c>
      <c r="E28" s="7">
        <v>1076.2370000000001</v>
      </c>
      <c r="F28" s="10">
        <v>1096.1400000000001</v>
      </c>
      <c r="G28" s="10">
        <v>1192.7239999999999</v>
      </c>
      <c r="H28" s="10">
        <v>1157.1310000000001</v>
      </c>
      <c r="I28" s="10">
        <v>1049.376</v>
      </c>
      <c r="J28" s="10">
        <v>1122.6180000000002</v>
      </c>
      <c r="K28" s="10">
        <v>1116.6400000000001</v>
      </c>
      <c r="L28" s="10">
        <v>964.41499999999996</v>
      </c>
      <c r="M28" s="10">
        <v>1138.2860000000001</v>
      </c>
      <c r="N28" s="10">
        <v>1219.825</v>
      </c>
      <c r="O28" s="10">
        <v>1192.837</v>
      </c>
      <c r="P28" s="10">
        <v>1159.5439999999999</v>
      </c>
      <c r="Q28" s="10">
        <v>1053.748</v>
      </c>
      <c r="R28" s="10">
        <v>1030.498</v>
      </c>
      <c r="S28" s="10">
        <v>1039.6370000000002</v>
      </c>
      <c r="T28" s="10">
        <v>1162.4830000000002</v>
      </c>
      <c r="U28" s="10">
        <v>1191.5430000000001</v>
      </c>
      <c r="V28" s="10">
        <v>1264.1949999999999</v>
      </c>
      <c r="W28" s="10">
        <v>1301.7730000000001</v>
      </c>
      <c r="X28" s="10">
        <v>1248.114</v>
      </c>
      <c r="Y28" s="10">
        <v>1155.096</v>
      </c>
      <c r="Z28" s="10">
        <v>1089.0129999999999</v>
      </c>
      <c r="AA28" s="10">
        <v>1219.7909999999999</v>
      </c>
      <c r="AB28" s="10">
        <v>1177.9299999999998</v>
      </c>
      <c r="AC28" s="10">
        <v>1067.4319999999998</v>
      </c>
      <c r="AD28" s="10">
        <v>1030.71</v>
      </c>
      <c r="AE28" s="10">
        <v>1015.056</v>
      </c>
      <c r="AF28" s="10">
        <v>1032.97</v>
      </c>
      <c r="AG28" s="10"/>
    </row>
    <row r="29" spans="1:33">
      <c r="A29" s="4">
        <f t="shared" si="1"/>
        <v>24</v>
      </c>
      <c r="B29" s="7">
        <v>1012.65</v>
      </c>
      <c r="C29" s="7">
        <v>1065.3779999999999</v>
      </c>
      <c r="D29" s="7">
        <v>1071.173</v>
      </c>
      <c r="E29" s="7">
        <v>1023.981</v>
      </c>
      <c r="F29" s="10">
        <v>1041.018</v>
      </c>
      <c r="G29" s="10">
        <v>1148.2950000000001</v>
      </c>
      <c r="H29" s="10">
        <v>1099.029</v>
      </c>
      <c r="I29" s="10">
        <v>998.375</v>
      </c>
      <c r="J29" s="10">
        <v>1071.665</v>
      </c>
      <c r="K29" s="10">
        <v>1056.883</v>
      </c>
      <c r="L29" s="10">
        <v>905.51199999999994</v>
      </c>
      <c r="M29" s="10">
        <v>1094.3229999999999</v>
      </c>
      <c r="N29" s="10">
        <v>1152.8400000000001</v>
      </c>
      <c r="O29" s="10">
        <v>1148.5469999999998</v>
      </c>
      <c r="P29" s="10">
        <v>1100.0989999999999</v>
      </c>
      <c r="Q29" s="10">
        <v>993.33199999999999</v>
      </c>
      <c r="R29" s="10">
        <v>972.31500000000005</v>
      </c>
      <c r="S29" s="10">
        <v>986.75699999999995</v>
      </c>
      <c r="T29" s="10">
        <v>1104.373</v>
      </c>
      <c r="U29" s="10">
        <v>1139.6189999999999</v>
      </c>
      <c r="V29" s="10">
        <v>1221.3699999999999</v>
      </c>
      <c r="W29" s="10">
        <v>1245.76</v>
      </c>
      <c r="X29" s="10">
        <v>1172.742</v>
      </c>
      <c r="Y29" s="10">
        <v>1118.9749999999999</v>
      </c>
      <c r="Z29" s="10">
        <v>1050.0040000000001</v>
      </c>
      <c r="AA29" s="10">
        <v>1182.422</v>
      </c>
      <c r="AB29" s="10">
        <v>1120.923</v>
      </c>
      <c r="AC29" s="10">
        <v>1023.559</v>
      </c>
      <c r="AD29" s="10">
        <v>980.28099999999995</v>
      </c>
      <c r="AE29" s="10">
        <v>959.58799999999997</v>
      </c>
      <c r="AF29" s="10">
        <v>1011.273</v>
      </c>
      <c r="AG29" s="10"/>
    </row>
    <row r="30" spans="1:33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A31" s="5" t="s">
        <v>4</v>
      </c>
      <c r="B31" s="10">
        <f t="shared" ref="B31:AE31" si="2">MAX(B6:B29)</f>
        <v>1332.0260000000001</v>
      </c>
      <c r="C31" s="10">
        <f t="shared" si="2"/>
        <v>1396.4479999999999</v>
      </c>
      <c r="D31" s="10">
        <f t="shared" si="2"/>
        <v>1404.6389999999999</v>
      </c>
      <c r="E31" s="10">
        <f t="shared" si="2"/>
        <v>1390.1779999999999</v>
      </c>
      <c r="F31" s="10">
        <f t="shared" si="2"/>
        <v>1376.2650000000001</v>
      </c>
      <c r="G31" s="10">
        <f t="shared" si="2"/>
        <v>1436.0820000000001</v>
      </c>
      <c r="H31" s="10">
        <f t="shared" si="2"/>
        <v>1391.6960000000001</v>
      </c>
      <c r="I31" s="10">
        <f t="shared" si="2"/>
        <v>1366.5909999999999</v>
      </c>
      <c r="J31" s="10">
        <f t="shared" si="2"/>
        <v>1433.7929999999999</v>
      </c>
      <c r="K31" s="10">
        <f t="shared" si="2"/>
        <v>1447.6109999999999</v>
      </c>
      <c r="L31" s="10">
        <f t="shared" si="2"/>
        <v>1362.1369999999999</v>
      </c>
      <c r="M31" s="10">
        <f t="shared" ref="M31" si="3">MAX(M6:M29)</f>
        <v>1378.701</v>
      </c>
      <c r="N31" s="10">
        <f t="shared" si="2"/>
        <v>1421.606</v>
      </c>
      <c r="O31" s="10">
        <f t="shared" si="2"/>
        <v>1392.35</v>
      </c>
      <c r="P31" s="10">
        <f t="shared" si="2"/>
        <v>1465.0820000000001</v>
      </c>
      <c r="Q31" s="10">
        <f t="shared" si="2"/>
        <v>1390.1510000000001</v>
      </c>
      <c r="R31" s="10">
        <f t="shared" si="2"/>
        <v>1295.8030000000001</v>
      </c>
      <c r="S31" s="10">
        <f t="shared" si="2"/>
        <v>1319.9359999999999</v>
      </c>
      <c r="T31" s="10">
        <f t="shared" si="2"/>
        <v>1404.643</v>
      </c>
      <c r="U31" s="10">
        <f t="shared" si="2"/>
        <v>1449.701</v>
      </c>
      <c r="V31" s="10">
        <f t="shared" si="2"/>
        <v>1460.078</v>
      </c>
      <c r="W31" s="10">
        <f t="shared" si="2"/>
        <v>1565.5160000000001</v>
      </c>
      <c r="X31" s="10">
        <f t="shared" si="2"/>
        <v>1528.374</v>
      </c>
      <c r="Y31" s="10">
        <f t="shared" si="2"/>
        <v>1416.3710000000001</v>
      </c>
      <c r="Z31" s="10">
        <f t="shared" si="2"/>
        <v>1298.0909999999999</v>
      </c>
      <c r="AA31" s="10">
        <f t="shared" si="2"/>
        <v>1441.4590000000001</v>
      </c>
      <c r="AB31" s="10">
        <f t="shared" si="2"/>
        <v>1427.6469999999999</v>
      </c>
      <c r="AC31" s="10">
        <f t="shared" si="2"/>
        <v>1368.3429999999998</v>
      </c>
      <c r="AD31" s="10">
        <f t="shared" si="2"/>
        <v>1332.6380000000001</v>
      </c>
      <c r="AE31" s="10">
        <f t="shared" si="2"/>
        <v>1290.365</v>
      </c>
      <c r="AF31" s="10">
        <f>MAX(AF6:AF29)</f>
        <v>1266.6510000000001</v>
      </c>
      <c r="AG31" s="10"/>
    </row>
    <row r="32" spans="1:33" s="6" customFormat="1">
      <c r="B32" s="6" t="str">
        <f t="shared" ref="B32:AF32" si="4">IF(B31=$AG$7,"*"," ")</f>
        <v xml:space="preserve"> </v>
      </c>
      <c r="C32" s="6" t="str">
        <f t="shared" si="4"/>
        <v xml:space="preserve"> </v>
      </c>
      <c r="D32" s="6" t="str">
        <f t="shared" si="4"/>
        <v xml:space="preserve"> </v>
      </c>
      <c r="E32" s="6" t="str">
        <f t="shared" si="4"/>
        <v xml:space="preserve"> </v>
      </c>
      <c r="F32" s="6" t="str">
        <f t="shared" si="4"/>
        <v xml:space="preserve"> </v>
      </c>
      <c r="G32" s="6" t="str">
        <f t="shared" si="4"/>
        <v xml:space="preserve"> </v>
      </c>
      <c r="H32" s="6" t="str">
        <f t="shared" si="4"/>
        <v xml:space="preserve"> </v>
      </c>
      <c r="I32" s="6" t="str">
        <f t="shared" si="4"/>
        <v xml:space="preserve"> </v>
      </c>
      <c r="J32" s="6" t="str">
        <f t="shared" si="4"/>
        <v xml:space="preserve"> </v>
      </c>
      <c r="K32" s="6" t="str">
        <f t="shared" si="4"/>
        <v xml:space="preserve"> </v>
      </c>
      <c r="L32" s="6" t="str">
        <f t="shared" si="4"/>
        <v xml:space="preserve"> </v>
      </c>
      <c r="M32" s="6" t="str">
        <f t="shared" si="4"/>
        <v xml:space="preserve"> </v>
      </c>
      <c r="N32" s="6" t="str">
        <f t="shared" si="4"/>
        <v xml:space="preserve"> </v>
      </c>
      <c r="O32" s="6" t="str">
        <f t="shared" si="4"/>
        <v xml:space="preserve"> </v>
      </c>
      <c r="P32" s="6" t="str">
        <f t="shared" si="4"/>
        <v xml:space="preserve"> </v>
      </c>
      <c r="Q32" s="6" t="str">
        <f t="shared" si="4"/>
        <v xml:space="preserve"> </v>
      </c>
      <c r="R32" s="6" t="str">
        <f t="shared" si="4"/>
        <v xml:space="preserve"> </v>
      </c>
      <c r="S32" s="6" t="str">
        <f t="shared" si="4"/>
        <v xml:space="preserve"> </v>
      </c>
      <c r="T32" s="6" t="str">
        <f t="shared" si="4"/>
        <v xml:space="preserve"> </v>
      </c>
      <c r="U32" s="6" t="str">
        <f t="shared" si="4"/>
        <v xml:space="preserve"> </v>
      </c>
      <c r="V32" s="6" t="str">
        <f t="shared" si="4"/>
        <v xml:space="preserve"> </v>
      </c>
      <c r="W32" s="6" t="str">
        <f t="shared" si="4"/>
        <v>*</v>
      </c>
      <c r="X32" s="6" t="str">
        <f t="shared" si="4"/>
        <v xml:space="preserve"> </v>
      </c>
      <c r="Y32" s="6" t="str">
        <f t="shared" si="4"/>
        <v xml:space="preserve"> </v>
      </c>
      <c r="Z32" s="6" t="str">
        <f t="shared" si="4"/>
        <v xml:space="preserve"> </v>
      </c>
      <c r="AA32" s="6" t="str">
        <f t="shared" si="4"/>
        <v xml:space="preserve"> </v>
      </c>
      <c r="AB32" s="6" t="str">
        <f t="shared" si="4"/>
        <v xml:space="preserve"> </v>
      </c>
      <c r="AC32" s="6" t="str">
        <f t="shared" si="4"/>
        <v xml:space="preserve"> </v>
      </c>
      <c r="AD32" s="6" t="str">
        <f t="shared" si="4"/>
        <v xml:space="preserve"> </v>
      </c>
      <c r="AE32" s="6" t="str">
        <f t="shared" si="4"/>
        <v xml:space="preserve"> </v>
      </c>
      <c r="AF32" s="6" t="str">
        <f t="shared" si="4"/>
        <v xml:space="preserve"> </v>
      </c>
    </row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K130"/>
  <sheetViews>
    <sheetView showGridLines="0" workbookViewId="0">
      <pane xSplit="1" ySplit="5" topLeftCell="V6" activePane="bottomRight" state="frozen"/>
      <selection pane="bottomRight" activeCell="AE5" sqref="AE5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3.85546875" bestFit="1" customWidth="1"/>
    <col min="17" max="30" width="11.28515625" customWidth="1"/>
    <col min="31" max="31" width="27" customWidth="1"/>
    <col min="32" max="32" width="15.28515625" bestFit="1" customWidth="1"/>
    <col min="33" max="33" width="13" bestFit="1" customWidth="1"/>
    <col min="34" max="34" width="31" bestFit="1" customWidth="1"/>
  </cols>
  <sheetData>
    <row r="1" spans="1:37">
      <c r="A1" s="19"/>
      <c r="N1" s="23" t="s">
        <v>0</v>
      </c>
      <c r="P1" s="24">
        <f>$B$5</f>
        <v>45323</v>
      </c>
    </row>
    <row r="2" spans="1:37">
      <c r="A2" s="8"/>
      <c r="N2" s="1"/>
    </row>
    <row r="3" spans="1:37" s="25" customFormat="1">
      <c r="N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37" s="25" customFormat="1">
      <c r="B4" s="25" t="s">
        <v>8</v>
      </c>
      <c r="C4" s="25" t="s">
        <v>8</v>
      </c>
      <c r="D4" s="25" t="s">
        <v>8</v>
      </c>
      <c r="E4" s="25" t="s">
        <v>9</v>
      </c>
      <c r="F4" s="25" t="s">
        <v>8</v>
      </c>
      <c r="G4" s="25" t="s">
        <v>8</v>
      </c>
      <c r="H4" s="25" t="s">
        <v>8</v>
      </c>
      <c r="I4" s="25" t="s">
        <v>8</v>
      </c>
      <c r="J4" s="25" t="s">
        <v>8</v>
      </c>
      <c r="K4" s="25" t="s">
        <v>8</v>
      </c>
      <c r="L4" s="25" t="s">
        <v>8</v>
      </c>
      <c r="M4" s="25" t="s">
        <v>8</v>
      </c>
      <c r="N4" s="25" t="s">
        <v>8</v>
      </c>
      <c r="O4" s="25" t="s">
        <v>8</v>
      </c>
      <c r="P4" s="25" t="s">
        <v>8</v>
      </c>
      <c r="Q4" s="25" t="s">
        <v>8</v>
      </c>
      <c r="R4" s="25" t="s">
        <v>8</v>
      </c>
      <c r="S4" s="25" t="s">
        <v>8</v>
      </c>
      <c r="T4" s="25" t="s">
        <v>8</v>
      </c>
      <c r="U4" s="25" t="s">
        <v>8</v>
      </c>
      <c r="V4" s="25" t="s">
        <v>8</v>
      </c>
      <c r="W4" s="25" t="s">
        <v>8</v>
      </c>
      <c r="X4" s="25" t="s">
        <v>8</v>
      </c>
      <c r="Y4" s="25" t="s">
        <v>8</v>
      </c>
      <c r="Z4" s="25" t="s">
        <v>8</v>
      </c>
      <c r="AA4" s="25" t="s">
        <v>8</v>
      </c>
      <c r="AB4" s="25" t="s">
        <v>8</v>
      </c>
      <c r="AC4" s="25" t="s">
        <v>8</v>
      </c>
      <c r="AD4" s="25" t="s">
        <v>8</v>
      </c>
    </row>
    <row r="5" spans="1:37">
      <c r="A5" s="1" t="s">
        <v>2</v>
      </c>
      <c r="B5" s="34">
        <f>JAN!AF5+1</f>
        <v>45323</v>
      </c>
      <c r="C5" s="34">
        <f>B5+1</f>
        <v>45324</v>
      </c>
      <c r="D5" s="34">
        <f t="shared" ref="D5:AD5" si="0">C5+1</f>
        <v>45325</v>
      </c>
      <c r="E5" s="34">
        <f t="shared" si="0"/>
        <v>45326</v>
      </c>
      <c r="F5" s="34">
        <f t="shared" si="0"/>
        <v>45327</v>
      </c>
      <c r="G5" s="34">
        <f t="shared" si="0"/>
        <v>45328</v>
      </c>
      <c r="H5" s="34">
        <f t="shared" si="0"/>
        <v>45329</v>
      </c>
      <c r="I5" s="34">
        <f t="shared" si="0"/>
        <v>45330</v>
      </c>
      <c r="J5" s="34">
        <f t="shared" si="0"/>
        <v>45331</v>
      </c>
      <c r="K5" s="34">
        <f t="shared" si="0"/>
        <v>45332</v>
      </c>
      <c r="L5" s="34">
        <f t="shared" si="0"/>
        <v>45333</v>
      </c>
      <c r="M5" s="34">
        <f t="shared" si="0"/>
        <v>45334</v>
      </c>
      <c r="N5" s="34">
        <f t="shared" si="0"/>
        <v>45335</v>
      </c>
      <c r="O5" s="34">
        <f t="shared" si="0"/>
        <v>45336</v>
      </c>
      <c r="P5" s="34">
        <f t="shared" si="0"/>
        <v>45337</v>
      </c>
      <c r="Q5" s="34">
        <f t="shared" si="0"/>
        <v>45338</v>
      </c>
      <c r="R5" s="34">
        <f t="shared" si="0"/>
        <v>45339</v>
      </c>
      <c r="S5" s="34">
        <f t="shared" si="0"/>
        <v>45340</v>
      </c>
      <c r="T5" s="34">
        <f t="shared" si="0"/>
        <v>45341</v>
      </c>
      <c r="U5" s="34">
        <f t="shared" si="0"/>
        <v>45342</v>
      </c>
      <c r="V5" s="34">
        <f t="shared" si="0"/>
        <v>45343</v>
      </c>
      <c r="W5" s="34">
        <f t="shared" si="0"/>
        <v>45344</v>
      </c>
      <c r="X5" s="34">
        <f t="shared" si="0"/>
        <v>45345</v>
      </c>
      <c r="Y5" s="34">
        <f t="shared" si="0"/>
        <v>45346</v>
      </c>
      <c r="Z5" s="34">
        <f t="shared" si="0"/>
        <v>45347</v>
      </c>
      <c r="AA5" s="34">
        <f t="shared" si="0"/>
        <v>45348</v>
      </c>
      <c r="AB5" s="34">
        <f t="shared" si="0"/>
        <v>45349</v>
      </c>
      <c r="AC5" s="34">
        <f t="shared" si="0"/>
        <v>45350</v>
      </c>
      <c r="AD5" s="34">
        <f t="shared" si="0"/>
        <v>45351</v>
      </c>
      <c r="AE5" s="13" t="s">
        <v>3</v>
      </c>
    </row>
    <row r="6" spans="1:37">
      <c r="A6" s="4">
        <v>1</v>
      </c>
      <c r="B6" s="7">
        <v>1046.154</v>
      </c>
      <c r="C6" s="7">
        <v>977.67700000000002</v>
      </c>
      <c r="D6" s="7">
        <v>1001.5060000000001</v>
      </c>
      <c r="E6" s="7">
        <v>1045.6389999999999</v>
      </c>
      <c r="F6" s="10">
        <v>1036.133</v>
      </c>
      <c r="G6" s="10">
        <v>1025.6759999999999</v>
      </c>
      <c r="H6" s="10">
        <v>1024.3319999999999</v>
      </c>
      <c r="I6" s="10">
        <v>1002.9390000000001</v>
      </c>
      <c r="J6" s="10">
        <v>995.23599999999999</v>
      </c>
      <c r="K6" s="10">
        <v>943.73300000000006</v>
      </c>
      <c r="L6" s="10">
        <v>908.31399999999996</v>
      </c>
      <c r="M6" s="10">
        <v>911.202</v>
      </c>
      <c r="N6" s="10">
        <v>925.14</v>
      </c>
      <c r="O6" s="10">
        <v>1032.7589999999998</v>
      </c>
      <c r="P6" s="10">
        <v>1143.0329999999999</v>
      </c>
      <c r="Q6">
        <v>1015.205</v>
      </c>
      <c r="R6" s="10">
        <v>1032.99</v>
      </c>
      <c r="S6" s="10">
        <v>1032.77</v>
      </c>
      <c r="T6" s="10">
        <v>1011.9490000000001</v>
      </c>
      <c r="U6" s="10">
        <v>1061.4259999999999</v>
      </c>
      <c r="V6" s="10">
        <v>1057.1490000000001</v>
      </c>
      <c r="W6" s="10">
        <v>1008.615</v>
      </c>
      <c r="X6" s="10">
        <v>966.48500000000001</v>
      </c>
      <c r="Y6" s="10">
        <v>934.7890000000001</v>
      </c>
      <c r="Z6" s="10">
        <v>1055.874</v>
      </c>
      <c r="AA6" s="10">
        <v>969.17100000000005</v>
      </c>
      <c r="AB6" s="10">
        <v>952.18200000000002</v>
      </c>
      <c r="AC6" s="10">
        <v>873.673</v>
      </c>
      <c r="AD6" s="10">
        <v>876.30599999999993</v>
      </c>
    </row>
    <row r="7" spans="1:37">
      <c r="A7" s="4">
        <f t="shared" ref="A7:A29" si="1">A6+1</f>
        <v>2</v>
      </c>
      <c r="B7" s="7">
        <v>1031.1599999999999</v>
      </c>
      <c r="C7" s="7">
        <v>958.42399999999998</v>
      </c>
      <c r="D7" s="7">
        <v>987.7299999999999</v>
      </c>
      <c r="E7" s="7">
        <v>1035.8009999999999</v>
      </c>
      <c r="F7" s="10">
        <v>1017.244</v>
      </c>
      <c r="G7" s="10">
        <v>1012.244</v>
      </c>
      <c r="H7" s="10">
        <v>1010.2379999999999</v>
      </c>
      <c r="I7" s="10">
        <v>997.38900000000001</v>
      </c>
      <c r="J7" s="10">
        <v>982.54700000000003</v>
      </c>
      <c r="K7" s="10">
        <v>927.50199999999995</v>
      </c>
      <c r="L7" s="10">
        <v>870.58800000000008</v>
      </c>
      <c r="M7" s="10">
        <v>889.97199999999998</v>
      </c>
      <c r="N7" s="10">
        <v>898.05</v>
      </c>
      <c r="O7" s="10">
        <v>1005.1660000000001</v>
      </c>
      <c r="P7" s="10">
        <v>1115.825</v>
      </c>
      <c r="Q7">
        <v>1001.722</v>
      </c>
      <c r="R7" s="10">
        <v>1005.8489999999999</v>
      </c>
      <c r="S7" s="10">
        <v>1036.625</v>
      </c>
      <c r="T7" s="10">
        <v>995.57300000000009</v>
      </c>
      <c r="U7" s="10">
        <v>1068.0919999999999</v>
      </c>
      <c r="V7" s="10">
        <v>1054.05</v>
      </c>
      <c r="W7" s="10">
        <v>996.35199999999998</v>
      </c>
      <c r="X7" s="10">
        <v>935.95600000000002</v>
      </c>
      <c r="Y7" s="10">
        <v>922.58500000000004</v>
      </c>
      <c r="Z7" s="10">
        <v>1031.058</v>
      </c>
      <c r="AA7" s="10">
        <v>948.78700000000003</v>
      </c>
      <c r="AB7" s="10">
        <v>942.93400000000008</v>
      </c>
      <c r="AC7" s="10">
        <v>851.39400000000001</v>
      </c>
      <c r="AD7" s="10">
        <v>863.16899999999998</v>
      </c>
      <c r="AE7" s="12">
        <f>MAX($B$6:$AD$29)</f>
        <v>1408.8500000000001</v>
      </c>
      <c r="AF7" s="21">
        <f>MATCH($AE$7,$B$31:$AC$31,0)</f>
        <v>14</v>
      </c>
      <c r="AG7" s="19">
        <f>INDEX($B$5:$AC5,$AF$7)</f>
        <v>45336</v>
      </c>
      <c r="AH7" s="22">
        <f>INDEX($A$6:$A$29,MATCH($AE$7,INDEX($B$6:$AC$29,0,$AF$7),0))</f>
        <v>18</v>
      </c>
      <c r="AK7" s="14"/>
    </row>
    <row r="8" spans="1:37">
      <c r="A8" s="4">
        <f t="shared" si="1"/>
        <v>3</v>
      </c>
      <c r="B8" s="7">
        <v>1019.239</v>
      </c>
      <c r="C8" s="7">
        <v>947.34699999999998</v>
      </c>
      <c r="D8" s="7">
        <v>977.66700000000003</v>
      </c>
      <c r="E8" s="7">
        <v>1018.028</v>
      </c>
      <c r="F8" s="10">
        <v>1018.941</v>
      </c>
      <c r="G8" s="10">
        <v>998.18400000000008</v>
      </c>
      <c r="H8" s="10">
        <v>1008.664</v>
      </c>
      <c r="I8" s="10">
        <v>980.46699999999998</v>
      </c>
      <c r="J8" s="10">
        <v>976.96600000000001</v>
      </c>
      <c r="K8" s="10">
        <v>915.93899999999996</v>
      </c>
      <c r="L8" s="10">
        <v>861.851</v>
      </c>
      <c r="M8" s="10">
        <v>887.279</v>
      </c>
      <c r="N8" s="10">
        <v>890.61400000000003</v>
      </c>
      <c r="O8" s="10">
        <v>993.38099999999997</v>
      </c>
      <c r="P8" s="10">
        <v>1108.1559999999999</v>
      </c>
      <c r="Q8">
        <v>982.4380000000001</v>
      </c>
      <c r="R8" s="10">
        <v>1005.1719999999999</v>
      </c>
      <c r="S8" s="10">
        <v>1059.2199999999998</v>
      </c>
      <c r="T8" s="10">
        <v>996.33199999999999</v>
      </c>
      <c r="U8" s="10">
        <v>1052.4929999999999</v>
      </c>
      <c r="V8" s="10">
        <v>1062.961</v>
      </c>
      <c r="W8" s="10">
        <v>973.05400000000009</v>
      </c>
      <c r="X8" s="10">
        <v>915.24700000000007</v>
      </c>
      <c r="Y8" s="10">
        <v>906.67000000000007</v>
      </c>
      <c r="Z8" s="10">
        <v>1027.8810000000001</v>
      </c>
      <c r="AA8" s="10">
        <v>949.96199999999999</v>
      </c>
      <c r="AB8" s="10">
        <v>935.81</v>
      </c>
      <c r="AC8" s="10">
        <v>838.11099999999999</v>
      </c>
      <c r="AD8" s="10">
        <v>869.79199999999992</v>
      </c>
      <c r="AE8" s="17" t="str">
        <f>CONCATENATE(TEXT($AG$7,"mm/dd/yyyy")," @ ",$AH$7,)&amp;"00"</f>
        <v>02/14/2024 @ 1800</v>
      </c>
      <c r="AF8" s="14"/>
    </row>
    <row r="9" spans="1:37">
      <c r="A9" s="4">
        <f t="shared" si="1"/>
        <v>4</v>
      </c>
      <c r="B9" s="7">
        <v>1028.732</v>
      </c>
      <c r="C9" s="7">
        <v>947.09900000000005</v>
      </c>
      <c r="D9" s="7">
        <v>983.28500000000008</v>
      </c>
      <c r="E9" s="7">
        <v>1019.9590000000001</v>
      </c>
      <c r="F9" s="10">
        <v>1031.8230000000001</v>
      </c>
      <c r="G9" s="10">
        <v>1008.7</v>
      </c>
      <c r="H9" s="10">
        <v>1006.422</v>
      </c>
      <c r="I9" s="10">
        <v>981.03399999999999</v>
      </c>
      <c r="J9" s="10">
        <v>979.59400000000005</v>
      </c>
      <c r="K9" s="10">
        <v>914.62299999999993</v>
      </c>
      <c r="L9" s="10">
        <v>863.20600000000002</v>
      </c>
      <c r="M9" s="10">
        <v>899.53700000000003</v>
      </c>
      <c r="N9" s="10">
        <v>880.90600000000006</v>
      </c>
      <c r="O9" s="10">
        <v>1002.187</v>
      </c>
      <c r="P9" s="10">
        <v>1122.4590000000001</v>
      </c>
      <c r="Q9">
        <v>999.03300000000002</v>
      </c>
      <c r="R9" s="10">
        <v>1001.558</v>
      </c>
      <c r="S9" s="10">
        <v>1047.9269999999999</v>
      </c>
      <c r="T9" s="10">
        <v>1002.98</v>
      </c>
      <c r="U9" s="10">
        <v>1064.1789999999999</v>
      </c>
      <c r="V9" s="10">
        <v>1069.905</v>
      </c>
      <c r="W9" s="10">
        <v>975.23799999999994</v>
      </c>
      <c r="X9" s="10">
        <v>929.60500000000002</v>
      </c>
      <c r="Y9" s="10">
        <v>918.32100000000003</v>
      </c>
      <c r="Z9" s="10">
        <v>1031.6600000000001</v>
      </c>
      <c r="AA9" s="10">
        <v>955.178</v>
      </c>
      <c r="AB9" s="10">
        <v>950.67599999999993</v>
      </c>
      <c r="AC9" s="10">
        <v>839.00900000000001</v>
      </c>
      <c r="AD9" s="10">
        <v>888.05099999999993</v>
      </c>
      <c r="AE9" s="20"/>
    </row>
    <row r="10" spans="1:37">
      <c r="A10" s="4">
        <f t="shared" si="1"/>
        <v>5</v>
      </c>
      <c r="B10" s="7">
        <v>1059.4970000000001</v>
      </c>
      <c r="C10" s="7">
        <v>973.52200000000005</v>
      </c>
      <c r="D10" s="7">
        <v>998.31499999999994</v>
      </c>
      <c r="E10" s="7">
        <v>1029.24</v>
      </c>
      <c r="F10" s="10">
        <v>1065.7629999999999</v>
      </c>
      <c r="G10" s="10">
        <v>1049.597</v>
      </c>
      <c r="H10" s="10">
        <v>1053.5140000000001</v>
      </c>
      <c r="I10" s="10">
        <v>1008.8920000000001</v>
      </c>
      <c r="J10" s="10">
        <v>1008.188</v>
      </c>
      <c r="K10" s="10">
        <v>924.10200000000009</v>
      </c>
      <c r="L10" s="10">
        <v>875.90899999999999</v>
      </c>
      <c r="M10" s="10">
        <v>937.68</v>
      </c>
      <c r="N10" s="10">
        <v>915.82499999999993</v>
      </c>
      <c r="O10" s="10">
        <v>1033.2329999999999</v>
      </c>
      <c r="P10" s="10">
        <v>1157.1850000000002</v>
      </c>
      <c r="Q10">
        <v>1027.27</v>
      </c>
      <c r="R10" s="10">
        <v>1016.8100000000001</v>
      </c>
      <c r="S10" s="10">
        <v>1056.2429999999999</v>
      </c>
      <c r="T10" s="10">
        <v>1032.913</v>
      </c>
      <c r="U10" s="10">
        <v>1106.3220000000001</v>
      </c>
      <c r="V10" s="10">
        <v>1103.2810000000002</v>
      </c>
      <c r="W10" s="10">
        <v>994.46</v>
      </c>
      <c r="X10" s="10">
        <v>951.45299999999997</v>
      </c>
      <c r="Y10" s="10">
        <v>924.30400000000009</v>
      </c>
      <c r="Z10" s="10">
        <v>1048.1500000000001</v>
      </c>
      <c r="AA10" s="10">
        <v>983.40300000000002</v>
      </c>
      <c r="AB10" s="10">
        <v>988.72900000000004</v>
      </c>
      <c r="AC10" s="10">
        <v>867.596</v>
      </c>
      <c r="AD10" s="10">
        <v>937.10200000000009</v>
      </c>
      <c r="AE10" s="16"/>
    </row>
    <row r="11" spans="1:37">
      <c r="A11" s="4">
        <f t="shared" si="1"/>
        <v>6</v>
      </c>
      <c r="B11" s="7">
        <v>1126.117</v>
      </c>
      <c r="C11" s="7">
        <v>1034.778</v>
      </c>
      <c r="D11" s="7">
        <v>1029.154</v>
      </c>
      <c r="E11" s="7">
        <v>1070.2950000000001</v>
      </c>
      <c r="F11" s="10">
        <v>1148.922</v>
      </c>
      <c r="G11" s="10">
        <v>1130.559</v>
      </c>
      <c r="H11" s="10">
        <v>1140.088</v>
      </c>
      <c r="I11" s="10">
        <v>1101.45</v>
      </c>
      <c r="J11" s="10">
        <v>1092.3150000000001</v>
      </c>
      <c r="K11" s="10">
        <v>952.05200000000002</v>
      </c>
      <c r="L11" s="10">
        <v>909.83799999999997</v>
      </c>
      <c r="M11" s="10">
        <v>1021.9490000000001</v>
      </c>
      <c r="N11" s="10">
        <v>1005.3150000000001</v>
      </c>
      <c r="O11" s="10">
        <v>1110.6479999999999</v>
      </c>
      <c r="P11" s="10">
        <v>1233.268</v>
      </c>
      <c r="Q11">
        <v>1088.288</v>
      </c>
      <c r="R11" s="10">
        <v>1053.8150000000001</v>
      </c>
      <c r="S11" s="10">
        <v>1079.172</v>
      </c>
      <c r="T11" s="10">
        <v>1103.2429999999999</v>
      </c>
      <c r="U11" s="10">
        <v>1208.825</v>
      </c>
      <c r="V11" s="10">
        <v>1172.567</v>
      </c>
      <c r="W11" s="10">
        <v>1079.789</v>
      </c>
      <c r="X11" s="10">
        <v>1006.349</v>
      </c>
      <c r="Y11" s="10">
        <v>958.37599999999998</v>
      </c>
      <c r="Z11" s="10">
        <v>1076.806</v>
      </c>
      <c r="AA11" s="10">
        <v>1064.577</v>
      </c>
      <c r="AB11" s="10">
        <v>1060.2049999999999</v>
      </c>
      <c r="AC11" s="10">
        <v>941.25799999999992</v>
      </c>
      <c r="AD11" s="10">
        <v>1036.846</v>
      </c>
      <c r="AE11" s="11"/>
    </row>
    <row r="12" spans="1:37">
      <c r="A12" s="4">
        <f t="shared" si="1"/>
        <v>7</v>
      </c>
      <c r="B12" s="7">
        <v>1255.7740000000001</v>
      </c>
      <c r="C12" s="7">
        <v>1149.902</v>
      </c>
      <c r="D12" s="7">
        <v>1097.0260000000001</v>
      </c>
      <c r="E12" s="7">
        <v>1123.9279999999999</v>
      </c>
      <c r="F12" s="10">
        <v>1282.424</v>
      </c>
      <c r="G12" s="10">
        <v>1256.4190000000001</v>
      </c>
      <c r="H12" s="10">
        <v>1282.7940000000001</v>
      </c>
      <c r="I12" s="10">
        <v>1218.4949999999999</v>
      </c>
      <c r="J12" s="10">
        <v>1215.1879999999999</v>
      </c>
      <c r="K12" s="10">
        <v>1019.022</v>
      </c>
      <c r="L12" s="10">
        <v>965.447</v>
      </c>
      <c r="M12" s="10">
        <v>1152.971</v>
      </c>
      <c r="N12" s="10">
        <v>1117.3319999999999</v>
      </c>
      <c r="O12" s="10">
        <v>1244.1659999999999</v>
      </c>
      <c r="P12" s="10">
        <v>1355.4640000000002</v>
      </c>
      <c r="Q12">
        <v>1207.492</v>
      </c>
      <c r="R12" s="10">
        <v>1125.319</v>
      </c>
      <c r="S12" s="10">
        <v>1145.6559999999999</v>
      </c>
      <c r="T12" s="10">
        <v>1179.8</v>
      </c>
      <c r="U12" s="10">
        <v>1305.3670000000002</v>
      </c>
      <c r="V12" s="10">
        <v>1283.8090000000002</v>
      </c>
      <c r="W12" s="10">
        <v>1194.972</v>
      </c>
      <c r="X12" s="10">
        <v>1119.5639999999999</v>
      </c>
      <c r="Y12" s="10">
        <v>1037.6519999999998</v>
      </c>
      <c r="Z12" s="10">
        <v>1145.153</v>
      </c>
      <c r="AA12" s="10">
        <v>1204.954</v>
      </c>
      <c r="AB12" s="10">
        <v>1190.4180000000001</v>
      </c>
      <c r="AC12" s="10">
        <v>1072.8870000000002</v>
      </c>
      <c r="AD12" s="10">
        <v>1181.567</v>
      </c>
      <c r="AE12" s="11"/>
    </row>
    <row r="13" spans="1:37">
      <c r="A13" s="4">
        <f t="shared" si="1"/>
        <v>8</v>
      </c>
      <c r="B13" s="7">
        <v>1326.174</v>
      </c>
      <c r="C13" s="7">
        <v>1233.2660000000001</v>
      </c>
      <c r="D13" s="7">
        <v>1163.356</v>
      </c>
      <c r="E13" s="7">
        <v>1177.327</v>
      </c>
      <c r="F13" s="10">
        <v>1333.2749999999999</v>
      </c>
      <c r="G13" s="10">
        <v>1296.7919999999999</v>
      </c>
      <c r="H13" s="10">
        <v>1304.9540000000002</v>
      </c>
      <c r="I13" s="10">
        <v>1268.874</v>
      </c>
      <c r="J13" s="10">
        <v>1244.3019999999999</v>
      </c>
      <c r="K13" s="10">
        <v>1072.4850000000001</v>
      </c>
      <c r="L13" s="10">
        <v>1007.731</v>
      </c>
      <c r="M13" s="10">
        <v>1181.3809999999999</v>
      </c>
      <c r="N13" s="10">
        <v>1197.4469999999999</v>
      </c>
      <c r="O13" s="10">
        <v>1285.7149999999999</v>
      </c>
      <c r="P13" s="10">
        <v>1373.7450000000001</v>
      </c>
      <c r="Q13">
        <v>1272.9929999999999</v>
      </c>
      <c r="R13" s="10">
        <v>1157.1279999999999</v>
      </c>
      <c r="S13" s="10">
        <v>1193.57</v>
      </c>
      <c r="T13" s="10">
        <v>1222.8579999999999</v>
      </c>
      <c r="U13" s="10">
        <v>1327.4569999999999</v>
      </c>
      <c r="V13" s="10">
        <v>1312.2169999999999</v>
      </c>
      <c r="W13" s="10">
        <v>1257.2379999999998</v>
      </c>
      <c r="X13" s="10">
        <v>1196.604</v>
      </c>
      <c r="Y13" s="10">
        <v>1090.9870000000001</v>
      </c>
      <c r="Z13" s="10">
        <v>1181.9739999999999</v>
      </c>
      <c r="AA13" s="10">
        <v>1265.2670000000001</v>
      </c>
      <c r="AB13" s="10">
        <v>1200.877</v>
      </c>
      <c r="AC13" s="10">
        <v>1144.905</v>
      </c>
      <c r="AD13" s="10">
        <v>1196.068</v>
      </c>
      <c r="AE13" s="10"/>
    </row>
    <row r="14" spans="1:37">
      <c r="A14" s="4">
        <f t="shared" si="1"/>
        <v>9</v>
      </c>
      <c r="B14" s="7">
        <v>1327.3579999999999</v>
      </c>
      <c r="C14" s="7">
        <v>1244.067</v>
      </c>
      <c r="D14" s="7">
        <v>1200.7520000000002</v>
      </c>
      <c r="E14" s="7">
        <v>1166.0809999999999</v>
      </c>
      <c r="F14" s="10">
        <v>1262.7929999999999</v>
      </c>
      <c r="G14" s="10">
        <v>1226.3799999999999</v>
      </c>
      <c r="H14" s="10">
        <v>1247.7830000000001</v>
      </c>
      <c r="I14" s="10">
        <v>1253.0409999999999</v>
      </c>
      <c r="J14" s="10">
        <v>1195.4069999999999</v>
      </c>
      <c r="K14" s="10">
        <v>1085.2059999999999</v>
      </c>
      <c r="L14" s="10">
        <v>1017.335</v>
      </c>
      <c r="M14" s="10">
        <v>1108.2669999999998</v>
      </c>
      <c r="N14" s="10">
        <v>1228.867</v>
      </c>
      <c r="O14" s="10">
        <v>1220.559</v>
      </c>
      <c r="P14" s="10">
        <v>1275.8300000000002</v>
      </c>
      <c r="Q14">
        <v>1295.6949999999999</v>
      </c>
      <c r="R14" s="10">
        <v>1182.2950000000001</v>
      </c>
      <c r="S14" s="10">
        <v>1206.498</v>
      </c>
      <c r="T14" s="10">
        <v>1161.981</v>
      </c>
      <c r="U14" s="10">
        <v>1257.5739999999998</v>
      </c>
      <c r="V14" s="10">
        <v>1219.1600000000001</v>
      </c>
      <c r="W14" s="10">
        <v>1266.845</v>
      </c>
      <c r="X14" s="10">
        <v>1246.4150000000002</v>
      </c>
      <c r="Y14" s="10">
        <v>1107.2450000000001</v>
      </c>
      <c r="Z14" s="10">
        <v>1117.1949999999999</v>
      </c>
      <c r="AA14" s="10">
        <v>1268.3520000000001</v>
      </c>
      <c r="AB14" s="10">
        <v>1101.9960000000001</v>
      </c>
      <c r="AC14" s="10">
        <v>1169.9639999999999</v>
      </c>
      <c r="AD14" s="10">
        <v>1121.163</v>
      </c>
      <c r="AE14" s="10"/>
    </row>
    <row r="15" spans="1:37">
      <c r="A15" s="4">
        <f t="shared" si="1"/>
        <v>10</v>
      </c>
      <c r="B15" s="7">
        <v>1314.482</v>
      </c>
      <c r="C15" s="7">
        <v>1226.0430000000001</v>
      </c>
      <c r="D15" s="7">
        <v>1149.8330000000001</v>
      </c>
      <c r="E15" s="7">
        <v>1111.931</v>
      </c>
      <c r="F15" s="10">
        <v>1186.9940000000001</v>
      </c>
      <c r="G15" s="10">
        <v>1165.3879999999999</v>
      </c>
      <c r="H15" s="10">
        <v>1125.963</v>
      </c>
      <c r="I15" s="10">
        <v>1211.8430000000001</v>
      </c>
      <c r="J15" s="10">
        <v>1216.817</v>
      </c>
      <c r="K15" s="10">
        <v>1059.01</v>
      </c>
      <c r="L15" s="10">
        <v>984.39700000000005</v>
      </c>
      <c r="M15" s="10">
        <v>1041.8679999999999</v>
      </c>
      <c r="N15" s="10">
        <v>1240.9830000000002</v>
      </c>
      <c r="O15" s="10">
        <v>1130.0990000000002</v>
      </c>
      <c r="P15" s="10">
        <v>1157.3609999999999</v>
      </c>
      <c r="Q15">
        <v>1275.5540000000001</v>
      </c>
      <c r="R15" s="10">
        <v>1193.838</v>
      </c>
      <c r="S15" s="10">
        <v>1178.0919999999999</v>
      </c>
      <c r="T15" s="10">
        <v>1102.7650000000001</v>
      </c>
      <c r="U15" s="10">
        <v>1160.588</v>
      </c>
      <c r="V15" s="10">
        <v>1131.4360000000001</v>
      </c>
      <c r="W15" s="10">
        <v>1234.875</v>
      </c>
      <c r="X15" s="10">
        <v>1277.472</v>
      </c>
      <c r="Y15" s="10">
        <v>1043.0320000000002</v>
      </c>
      <c r="Z15" s="10">
        <v>1048.5029999999999</v>
      </c>
      <c r="AA15" s="10">
        <v>1252.7380000000001</v>
      </c>
      <c r="AB15" s="10">
        <v>1026.6339999999998</v>
      </c>
      <c r="AC15" s="10">
        <v>1180.7439999999999</v>
      </c>
      <c r="AD15" s="10">
        <v>1075.136</v>
      </c>
      <c r="AE15" s="10"/>
    </row>
    <row r="16" spans="1:37">
      <c r="A16" s="4">
        <f t="shared" si="1"/>
        <v>11</v>
      </c>
      <c r="B16" s="7">
        <v>1281.8920000000001</v>
      </c>
      <c r="C16" s="7">
        <v>1195.8090000000002</v>
      </c>
      <c r="D16" s="7">
        <v>1052.076</v>
      </c>
      <c r="E16" s="7">
        <v>1053.4369999999999</v>
      </c>
      <c r="F16" s="10">
        <v>1134.6089999999999</v>
      </c>
      <c r="G16" s="10">
        <v>1116.346</v>
      </c>
      <c r="H16" s="10">
        <v>1066.6219999999998</v>
      </c>
      <c r="I16" s="10">
        <v>1167.6769999999999</v>
      </c>
      <c r="J16" s="10">
        <v>1219.758</v>
      </c>
      <c r="K16" s="10">
        <v>993.13800000000003</v>
      </c>
      <c r="L16" s="10">
        <v>920.83900000000006</v>
      </c>
      <c r="M16" s="10">
        <v>1002.386</v>
      </c>
      <c r="N16" s="10">
        <v>1229.037</v>
      </c>
      <c r="O16" s="10">
        <v>1090.1980000000001</v>
      </c>
      <c r="P16" s="10">
        <v>1116.3729999999998</v>
      </c>
      <c r="Q16">
        <v>1215.7140000000002</v>
      </c>
      <c r="R16" s="10">
        <v>1169.222</v>
      </c>
      <c r="S16" s="10">
        <v>1087.5039999999999</v>
      </c>
      <c r="T16" s="10">
        <v>1073.2849999999999</v>
      </c>
      <c r="U16" s="10">
        <v>1112.204</v>
      </c>
      <c r="V16" s="10">
        <v>1103.2620000000002</v>
      </c>
      <c r="W16" s="10">
        <v>1175.5730000000001</v>
      </c>
      <c r="X16" s="10">
        <v>1280.4659999999999</v>
      </c>
      <c r="Y16" s="10">
        <v>1000.6959999999999</v>
      </c>
      <c r="Z16" s="10">
        <v>1015.7330000000001</v>
      </c>
      <c r="AA16" s="10">
        <v>1132.5309999999999</v>
      </c>
      <c r="AB16" s="10">
        <v>967.0680000000001</v>
      </c>
      <c r="AC16" s="10">
        <v>1194.0639999999999</v>
      </c>
      <c r="AD16" s="10">
        <v>1045.616</v>
      </c>
      <c r="AE16" s="10"/>
    </row>
    <row r="17" spans="1:31">
      <c r="A17" s="4">
        <f t="shared" si="1"/>
        <v>12</v>
      </c>
      <c r="B17" s="7">
        <v>1250.289</v>
      </c>
      <c r="C17" s="7">
        <v>1164.835</v>
      </c>
      <c r="D17" s="7">
        <v>1012.0479999999999</v>
      </c>
      <c r="E17" s="7">
        <v>1043.077</v>
      </c>
      <c r="F17" s="10">
        <v>1099.4069999999999</v>
      </c>
      <c r="G17" s="10">
        <v>1083.8149999999998</v>
      </c>
      <c r="H17" s="10">
        <v>1019.734</v>
      </c>
      <c r="I17" s="10">
        <v>1091.4089999999999</v>
      </c>
      <c r="J17" s="10">
        <v>1217.155</v>
      </c>
      <c r="K17" s="10">
        <v>922.75199999999995</v>
      </c>
      <c r="L17" s="10">
        <v>914.30100000000004</v>
      </c>
      <c r="M17" s="10">
        <v>963.74400000000003</v>
      </c>
      <c r="N17" s="10">
        <v>1246.519</v>
      </c>
      <c r="O17" s="10">
        <v>1084.193</v>
      </c>
      <c r="P17" s="10">
        <v>1086.423</v>
      </c>
      <c r="Q17">
        <v>1147.6709999999998</v>
      </c>
      <c r="R17" s="10">
        <v>1105.7920000000001</v>
      </c>
      <c r="S17" s="10">
        <v>1020.831</v>
      </c>
      <c r="T17" s="10">
        <v>1050.9649999999999</v>
      </c>
      <c r="U17" s="10">
        <v>1082.5230000000001</v>
      </c>
      <c r="V17" s="10">
        <v>1081.5350000000001</v>
      </c>
      <c r="W17" s="10">
        <v>1121.4949999999999</v>
      </c>
      <c r="X17" s="10">
        <v>1260.92</v>
      </c>
      <c r="Y17" s="10">
        <v>972.68399999999997</v>
      </c>
      <c r="Z17" s="10">
        <v>988.125</v>
      </c>
      <c r="AA17" s="10">
        <v>1005.581</v>
      </c>
      <c r="AB17" s="10">
        <v>940.55700000000002</v>
      </c>
      <c r="AC17" s="10">
        <v>1196.489</v>
      </c>
      <c r="AD17" s="10">
        <v>1044.5620000000001</v>
      </c>
      <c r="AE17" s="10"/>
    </row>
    <row r="18" spans="1:31">
      <c r="A18" s="4">
        <f t="shared" si="1"/>
        <v>13</v>
      </c>
      <c r="B18" s="7">
        <v>1244.635</v>
      </c>
      <c r="C18" s="7">
        <v>1171.5140000000001</v>
      </c>
      <c r="D18" s="7">
        <v>989.947</v>
      </c>
      <c r="E18" s="7">
        <v>1027.3990000000001</v>
      </c>
      <c r="F18" s="10">
        <v>1073.771</v>
      </c>
      <c r="G18" s="10">
        <v>1053.03</v>
      </c>
      <c r="H18" s="10">
        <v>986.93799999999999</v>
      </c>
      <c r="I18" s="10">
        <v>1052.7940000000001</v>
      </c>
      <c r="J18" s="10">
        <v>1197.9670000000001</v>
      </c>
      <c r="K18" s="10">
        <v>859.98699999999997</v>
      </c>
      <c r="L18" s="10">
        <v>932.04900000000009</v>
      </c>
      <c r="M18" s="10">
        <v>938.52300000000002</v>
      </c>
      <c r="N18" s="10">
        <v>1229.308</v>
      </c>
      <c r="O18" s="10">
        <v>1065.454</v>
      </c>
      <c r="P18" s="10">
        <v>1061.8440000000001</v>
      </c>
      <c r="Q18">
        <v>1143.8420000000001</v>
      </c>
      <c r="R18" s="10">
        <v>1053.556</v>
      </c>
      <c r="S18" s="10">
        <v>1004.44</v>
      </c>
      <c r="T18" s="10">
        <v>1038.778</v>
      </c>
      <c r="U18" s="10">
        <v>1062.104</v>
      </c>
      <c r="V18" s="10">
        <v>1054.808</v>
      </c>
      <c r="W18" s="10">
        <v>1062.692</v>
      </c>
      <c r="X18" s="10">
        <v>1222.866</v>
      </c>
      <c r="Y18" s="10">
        <v>948.904</v>
      </c>
      <c r="Z18" s="10">
        <v>973.74599999999998</v>
      </c>
      <c r="AA18" s="10">
        <v>988.94499999999994</v>
      </c>
      <c r="AB18" s="10">
        <v>917.43600000000004</v>
      </c>
      <c r="AC18" s="10">
        <v>1188.4059999999999</v>
      </c>
      <c r="AD18" s="10">
        <v>1066.7460000000001</v>
      </c>
      <c r="AE18" s="10"/>
    </row>
    <row r="19" spans="1:31">
      <c r="A19" s="4">
        <f t="shared" si="1"/>
        <v>14</v>
      </c>
      <c r="B19" s="7">
        <v>1256.444</v>
      </c>
      <c r="C19" s="7">
        <v>1184.318</v>
      </c>
      <c r="D19" s="7">
        <v>982.38600000000008</v>
      </c>
      <c r="E19" s="7">
        <v>1023.0799999999999</v>
      </c>
      <c r="F19" s="10">
        <v>1070.2629999999999</v>
      </c>
      <c r="G19" s="10">
        <v>1048.079</v>
      </c>
      <c r="H19" s="10">
        <v>980.88900000000001</v>
      </c>
      <c r="I19" s="10">
        <v>1034.6660000000002</v>
      </c>
      <c r="J19" s="10">
        <v>1136.6989999999998</v>
      </c>
      <c r="K19" s="10">
        <v>835.09699999999998</v>
      </c>
      <c r="L19" s="10">
        <v>943.524</v>
      </c>
      <c r="M19" s="10">
        <v>925.49699999999996</v>
      </c>
      <c r="N19" s="10">
        <v>1232.78</v>
      </c>
      <c r="O19" s="10">
        <v>1090.6089999999999</v>
      </c>
      <c r="P19" s="10">
        <v>1056.2270000000001</v>
      </c>
      <c r="Q19">
        <v>1160.932</v>
      </c>
      <c r="R19" s="10">
        <v>1050.912</v>
      </c>
      <c r="S19" s="10">
        <v>974.49300000000005</v>
      </c>
      <c r="T19" s="10">
        <v>1031.0219999999999</v>
      </c>
      <c r="U19" s="10">
        <v>1064.2330000000002</v>
      </c>
      <c r="V19" s="10">
        <v>1050.9470000000001</v>
      </c>
      <c r="W19" s="10">
        <v>1046.3440000000001</v>
      </c>
      <c r="X19" s="10">
        <v>1204.663</v>
      </c>
      <c r="Y19" s="10">
        <v>939.68799999999999</v>
      </c>
      <c r="Z19" s="10">
        <v>954.81700000000001</v>
      </c>
      <c r="AA19" s="10">
        <v>965.88799999999992</v>
      </c>
      <c r="AB19" s="10">
        <v>932.37599999999998</v>
      </c>
      <c r="AC19" s="10">
        <v>1190.0339999999999</v>
      </c>
      <c r="AD19" s="10">
        <v>1072.835</v>
      </c>
      <c r="AE19" s="10"/>
    </row>
    <row r="20" spans="1:31">
      <c r="A20" s="4">
        <f t="shared" si="1"/>
        <v>15</v>
      </c>
      <c r="B20" s="7">
        <v>1259.6360000000002</v>
      </c>
      <c r="C20" s="7">
        <v>1193.268</v>
      </c>
      <c r="D20" s="7">
        <v>1030.9279999999999</v>
      </c>
      <c r="E20" s="7">
        <v>1062.3120000000001</v>
      </c>
      <c r="F20" s="10">
        <v>1099.6090000000002</v>
      </c>
      <c r="G20" s="10">
        <v>1058.3320000000001</v>
      </c>
      <c r="H20" s="10">
        <v>1027.46</v>
      </c>
      <c r="I20" s="10">
        <v>1034.7740000000001</v>
      </c>
      <c r="J20" s="10">
        <v>1084.0619999999999</v>
      </c>
      <c r="K20" s="10">
        <v>886.27199999999993</v>
      </c>
      <c r="L20" s="10">
        <v>965.7829999999999</v>
      </c>
      <c r="M20" s="10">
        <v>959.65299999999991</v>
      </c>
      <c r="N20" s="10">
        <v>1231.4080000000001</v>
      </c>
      <c r="O20" s="10">
        <v>1133.6689999999999</v>
      </c>
      <c r="P20" s="10">
        <v>1082.25</v>
      </c>
      <c r="Q20">
        <v>1157.67</v>
      </c>
      <c r="R20" s="10">
        <v>1100.4669999999999</v>
      </c>
      <c r="S20" s="10">
        <v>1032.3890000000001</v>
      </c>
      <c r="T20" s="10">
        <v>1042.575</v>
      </c>
      <c r="U20" s="10">
        <v>1075.9140000000002</v>
      </c>
      <c r="V20" s="10">
        <v>1065.538</v>
      </c>
      <c r="W20" s="10">
        <v>1064.498</v>
      </c>
      <c r="X20" s="10">
        <v>1184.7920000000001</v>
      </c>
      <c r="Y20" s="10">
        <v>966.399</v>
      </c>
      <c r="Z20" s="10">
        <v>966.34400000000005</v>
      </c>
      <c r="AA20" s="10">
        <v>995.04399999999998</v>
      </c>
      <c r="AB20" s="10">
        <v>965.59199999999998</v>
      </c>
      <c r="AC20" s="10">
        <v>1181.586</v>
      </c>
      <c r="AD20" s="10">
        <v>1113.075</v>
      </c>
      <c r="AE20" s="10"/>
    </row>
    <row r="21" spans="1:31">
      <c r="A21" s="4">
        <f t="shared" si="1"/>
        <v>16</v>
      </c>
      <c r="B21" s="7">
        <v>1273.2560000000001</v>
      </c>
      <c r="C21" s="7">
        <v>1205.682</v>
      </c>
      <c r="D21" s="7">
        <v>1131.453</v>
      </c>
      <c r="E21" s="7">
        <v>1156.0319999999999</v>
      </c>
      <c r="F21" s="10">
        <v>1171.3150000000001</v>
      </c>
      <c r="G21" s="10">
        <v>1119.4880000000001</v>
      </c>
      <c r="H21" s="10">
        <v>1113.5339999999999</v>
      </c>
      <c r="I21" s="10">
        <v>1100.875</v>
      </c>
      <c r="J21" s="10">
        <v>1113.8150000000001</v>
      </c>
      <c r="K21" s="10">
        <v>990.59699999999998</v>
      </c>
      <c r="L21" s="10">
        <v>1047.6030000000001</v>
      </c>
      <c r="M21" s="10">
        <v>1023.0699999999999</v>
      </c>
      <c r="N21" s="10">
        <v>1221.0709999999999</v>
      </c>
      <c r="O21" s="10">
        <v>1217.846</v>
      </c>
      <c r="P21" s="10">
        <v>1180.799</v>
      </c>
      <c r="Q21">
        <v>1191.6690000000001</v>
      </c>
      <c r="R21" s="10">
        <v>1173.4869999999999</v>
      </c>
      <c r="S21" s="10">
        <v>1139.2830000000001</v>
      </c>
      <c r="T21" s="10">
        <v>1127.7669999999998</v>
      </c>
      <c r="U21" s="10">
        <v>1153.0029999999999</v>
      </c>
      <c r="V21" s="10">
        <v>1126.7639999999999</v>
      </c>
      <c r="W21" s="10">
        <v>1133.623</v>
      </c>
      <c r="X21" s="10">
        <v>1193.4560000000001</v>
      </c>
      <c r="Y21" s="10">
        <v>1067.5610000000001</v>
      </c>
      <c r="Z21" s="10">
        <v>1051.6110000000001</v>
      </c>
      <c r="AA21" s="10">
        <v>1065.0920000000001</v>
      </c>
      <c r="AB21" s="10">
        <v>1036.415</v>
      </c>
      <c r="AC21" s="10">
        <v>1182.4820000000002</v>
      </c>
      <c r="AD21" s="10">
        <v>1191.2640000000001</v>
      </c>
      <c r="AE21" s="10"/>
    </row>
    <row r="22" spans="1:31">
      <c r="A22" s="4">
        <f t="shared" si="1"/>
        <v>17</v>
      </c>
      <c r="B22" s="7">
        <v>1297.672</v>
      </c>
      <c r="C22" s="7">
        <v>1246.9549999999999</v>
      </c>
      <c r="D22" s="7">
        <v>1236.463</v>
      </c>
      <c r="E22" s="7">
        <v>1285.7180000000001</v>
      </c>
      <c r="F22" s="10">
        <v>1281.8800000000001</v>
      </c>
      <c r="G22" s="10">
        <v>1236.751</v>
      </c>
      <c r="H22" s="10">
        <v>1222.77</v>
      </c>
      <c r="I22" s="10">
        <v>1188.0050000000001</v>
      </c>
      <c r="J22" s="10">
        <v>1193.3310000000001</v>
      </c>
      <c r="K22" s="10">
        <v>1086.5940000000001</v>
      </c>
      <c r="L22" s="10">
        <v>1140.3890000000001</v>
      </c>
      <c r="M22" s="10">
        <v>1118.76</v>
      </c>
      <c r="N22" s="10">
        <v>1240.0170000000001</v>
      </c>
      <c r="O22" s="10">
        <v>1327.6499999999999</v>
      </c>
      <c r="P22" s="10">
        <v>1293.0609999999999</v>
      </c>
      <c r="Q22">
        <v>1263.422</v>
      </c>
      <c r="R22" s="10">
        <v>1219.5529999999999</v>
      </c>
      <c r="S22" s="10">
        <v>1255.855</v>
      </c>
      <c r="T22" s="10">
        <v>1274.4649999999999</v>
      </c>
      <c r="U22" s="10">
        <v>1265.6469999999999</v>
      </c>
      <c r="V22" s="10">
        <v>1240.2070000000001</v>
      </c>
      <c r="W22" s="10">
        <v>1212.5260000000001</v>
      </c>
      <c r="X22" s="10">
        <v>1220.2049999999999</v>
      </c>
      <c r="Y22" s="10">
        <v>1191.9960000000001</v>
      </c>
      <c r="Z22" s="10">
        <v>1186.6879999999999</v>
      </c>
      <c r="AA22" s="10">
        <v>1175.49</v>
      </c>
      <c r="AB22" s="10">
        <v>1139.1420000000001</v>
      </c>
      <c r="AC22" s="10">
        <v>1211.4299999999998</v>
      </c>
      <c r="AD22" s="10">
        <v>1285.3419999999999</v>
      </c>
      <c r="AE22" s="10"/>
    </row>
    <row r="23" spans="1:31">
      <c r="A23" s="4">
        <f t="shared" si="1"/>
        <v>18</v>
      </c>
      <c r="B23" s="7">
        <v>1353.921</v>
      </c>
      <c r="C23" s="7">
        <v>1300.981</v>
      </c>
      <c r="D23" s="7">
        <v>1318.5219999999999</v>
      </c>
      <c r="E23" s="7">
        <v>1380.635</v>
      </c>
      <c r="F23" s="10">
        <v>1378.654</v>
      </c>
      <c r="G23" s="10">
        <v>1333.0419999999999</v>
      </c>
      <c r="H23" s="10">
        <v>1322.482</v>
      </c>
      <c r="I23" s="10">
        <v>1297.1489999999999</v>
      </c>
      <c r="J23" s="10">
        <v>1274.7350000000001</v>
      </c>
      <c r="K23" s="10">
        <v>1158.058</v>
      </c>
      <c r="L23" s="10">
        <v>1237.748</v>
      </c>
      <c r="M23" s="10">
        <v>1230.7380000000001</v>
      </c>
      <c r="N23" s="10">
        <v>1319.365</v>
      </c>
      <c r="O23" s="10">
        <v>1408.8500000000001</v>
      </c>
      <c r="P23" s="10">
        <v>1392.1780000000001</v>
      </c>
      <c r="Q23">
        <v>1335.252</v>
      </c>
      <c r="R23" s="10">
        <v>1297.018</v>
      </c>
      <c r="S23" s="10">
        <v>1347.5040000000001</v>
      </c>
      <c r="T23" s="10">
        <v>1375.578</v>
      </c>
      <c r="U23" s="10">
        <v>1374.3820000000001</v>
      </c>
      <c r="V23" s="10">
        <v>1349.3330000000001</v>
      </c>
      <c r="W23" s="10">
        <v>1313.0430000000001</v>
      </c>
      <c r="X23" s="10">
        <v>1277.712</v>
      </c>
      <c r="Y23" s="10">
        <v>1298.6470000000002</v>
      </c>
      <c r="Z23" s="10">
        <v>1312.588</v>
      </c>
      <c r="AA23" s="10">
        <v>1269.8700000000001</v>
      </c>
      <c r="AB23" s="10">
        <v>1243.7560000000001</v>
      </c>
      <c r="AC23" s="10">
        <v>1259.5250000000001</v>
      </c>
      <c r="AD23" s="10">
        <v>1393.855</v>
      </c>
      <c r="AE23" s="10"/>
    </row>
    <row r="24" spans="1:31">
      <c r="A24" s="4">
        <f t="shared" si="1"/>
        <v>19</v>
      </c>
      <c r="B24" s="7">
        <v>1329.261</v>
      </c>
      <c r="C24" s="7">
        <v>1282.2670000000001</v>
      </c>
      <c r="D24" s="7">
        <v>1296.9010000000001</v>
      </c>
      <c r="E24" s="7">
        <v>1357.085</v>
      </c>
      <c r="F24" s="10">
        <v>1377.0450000000001</v>
      </c>
      <c r="G24" s="10">
        <v>1329.02</v>
      </c>
      <c r="H24" s="10">
        <v>1313.0449999999998</v>
      </c>
      <c r="I24" s="10">
        <v>1285.768</v>
      </c>
      <c r="J24" s="10">
        <v>1247.1239999999998</v>
      </c>
      <c r="K24" s="10">
        <v>1138.777</v>
      </c>
      <c r="L24" s="10">
        <v>1192.365</v>
      </c>
      <c r="M24" s="10">
        <v>1241.0859999999998</v>
      </c>
      <c r="N24" s="10">
        <v>1316.4290000000001</v>
      </c>
      <c r="O24" s="10">
        <v>1405.1289999999999</v>
      </c>
      <c r="P24" s="10">
        <v>1390.221</v>
      </c>
      <c r="Q24">
        <v>1338.0840000000001</v>
      </c>
      <c r="R24" s="10">
        <v>1299.318</v>
      </c>
      <c r="S24" s="10">
        <v>1337.694</v>
      </c>
      <c r="T24" s="10">
        <v>1354.4879999999998</v>
      </c>
      <c r="U24" s="10">
        <v>1369.5420000000001</v>
      </c>
      <c r="V24" s="10">
        <v>1351.366</v>
      </c>
      <c r="W24" s="10">
        <v>1315.135</v>
      </c>
      <c r="X24" s="10">
        <v>1256.356</v>
      </c>
      <c r="Y24" s="10">
        <v>1302.241</v>
      </c>
      <c r="Z24" s="10">
        <v>1325.567</v>
      </c>
      <c r="AA24" s="10">
        <v>1291.45</v>
      </c>
      <c r="AB24" s="10">
        <v>1242.1779999999999</v>
      </c>
      <c r="AC24" s="10">
        <v>1228.0220000000002</v>
      </c>
      <c r="AD24" s="10">
        <v>1391.6759999999999</v>
      </c>
      <c r="AE24" s="10"/>
    </row>
    <row r="25" spans="1:31">
      <c r="A25" s="4">
        <f t="shared" si="1"/>
        <v>20</v>
      </c>
      <c r="B25" s="7">
        <v>1279.6380000000001</v>
      </c>
      <c r="C25" s="7">
        <v>1234.066</v>
      </c>
      <c r="D25" s="7">
        <v>1250.79</v>
      </c>
      <c r="E25" s="7">
        <v>1327.6090000000002</v>
      </c>
      <c r="F25" s="10">
        <v>1324.923</v>
      </c>
      <c r="G25" s="10">
        <v>1293.54</v>
      </c>
      <c r="H25" s="10">
        <v>1280.1510000000001</v>
      </c>
      <c r="I25" s="10">
        <v>1258.144</v>
      </c>
      <c r="J25" s="10">
        <v>1187.4659999999999</v>
      </c>
      <c r="K25" s="10">
        <v>1102.3590000000002</v>
      </c>
      <c r="L25" s="10">
        <v>1124.123</v>
      </c>
      <c r="M25" s="10">
        <v>1198.752</v>
      </c>
      <c r="N25" s="10">
        <v>1276.7559999999999</v>
      </c>
      <c r="O25" s="10">
        <v>1367.087</v>
      </c>
      <c r="P25" s="10">
        <v>1333.99</v>
      </c>
      <c r="Q25">
        <v>1294.354</v>
      </c>
      <c r="R25" s="10">
        <v>1260.934</v>
      </c>
      <c r="S25" s="10">
        <v>1281.068</v>
      </c>
      <c r="T25" s="10">
        <v>1319.1119999999999</v>
      </c>
      <c r="U25" s="10">
        <v>1335.289</v>
      </c>
      <c r="V25" s="10">
        <v>1306.4250000000002</v>
      </c>
      <c r="W25" s="10">
        <v>1271.1079999999999</v>
      </c>
      <c r="X25" s="10">
        <v>1210.74</v>
      </c>
      <c r="Y25" s="10">
        <v>1278.9259999999999</v>
      </c>
      <c r="Z25" s="10">
        <v>1284.6619999999998</v>
      </c>
      <c r="AA25" s="10">
        <v>1243.886</v>
      </c>
      <c r="AB25" s="10">
        <v>1195.0740000000001</v>
      </c>
      <c r="AC25" s="10">
        <v>1181.7990000000002</v>
      </c>
      <c r="AD25" s="10">
        <v>1373.537</v>
      </c>
      <c r="AE25" s="10"/>
    </row>
    <row r="26" spans="1:31">
      <c r="A26" s="4">
        <f t="shared" si="1"/>
        <v>21</v>
      </c>
      <c r="B26" s="7">
        <v>1232.8020000000001</v>
      </c>
      <c r="C26" s="7">
        <v>1192.1809999999998</v>
      </c>
      <c r="D26" s="7">
        <v>1208.4119999999998</v>
      </c>
      <c r="E26" s="7">
        <v>1263.1379999999999</v>
      </c>
      <c r="F26" s="10">
        <v>1259.538</v>
      </c>
      <c r="G26" s="10">
        <v>1234.1779999999999</v>
      </c>
      <c r="H26" s="10">
        <v>1227.691</v>
      </c>
      <c r="I26" s="10">
        <v>1210.001</v>
      </c>
      <c r="J26" s="10">
        <v>1147.241</v>
      </c>
      <c r="K26" s="10">
        <v>1059.441</v>
      </c>
      <c r="L26" s="10">
        <v>1074.587</v>
      </c>
      <c r="M26" s="10">
        <v>1143.498</v>
      </c>
      <c r="N26" s="10">
        <v>1219.1390000000001</v>
      </c>
      <c r="O26" s="10">
        <v>1306.4680000000001</v>
      </c>
      <c r="P26" s="10">
        <v>1262.527</v>
      </c>
      <c r="Q26">
        <v>1226.9670000000001</v>
      </c>
      <c r="R26" s="10">
        <v>1216.183</v>
      </c>
      <c r="S26" s="10">
        <v>1227.4960000000001</v>
      </c>
      <c r="T26" s="10">
        <v>1275.3</v>
      </c>
      <c r="U26" s="10">
        <v>1291.1569999999999</v>
      </c>
      <c r="V26" s="10">
        <v>1241.7569999999998</v>
      </c>
      <c r="W26" s="10">
        <v>1211.24</v>
      </c>
      <c r="X26" s="10">
        <v>1157.1490000000001</v>
      </c>
      <c r="Y26" s="10">
        <v>1239.665</v>
      </c>
      <c r="Z26" s="10">
        <v>1223.374</v>
      </c>
      <c r="AA26" s="10">
        <v>1175.836</v>
      </c>
      <c r="AB26" s="10">
        <v>1125.5529999999999</v>
      </c>
      <c r="AC26" s="10">
        <v>1124.4430000000002</v>
      </c>
      <c r="AD26" s="10">
        <v>1326.8409999999999</v>
      </c>
      <c r="AE26" s="10"/>
    </row>
    <row r="27" spans="1:31">
      <c r="A27" s="4">
        <f t="shared" si="1"/>
        <v>22</v>
      </c>
      <c r="B27" s="7">
        <v>1153.2949999999998</v>
      </c>
      <c r="C27" s="7">
        <v>1138.1080000000002</v>
      </c>
      <c r="D27" s="7">
        <v>1157.143</v>
      </c>
      <c r="E27" s="7">
        <v>1177.7220000000002</v>
      </c>
      <c r="F27" s="10">
        <v>1188.761</v>
      </c>
      <c r="G27" s="10">
        <v>1168.9349999999999</v>
      </c>
      <c r="H27" s="10">
        <v>1148.7160000000001</v>
      </c>
      <c r="I27" s="10">
        <v>1138.941</v>
      </c>
      <c r="J27" s="10">
        <v>1107.9179999999999</v>
      </c>
      <c r="K27" s="10">
        <v>1009.0849999999999</v>
      </c>
      <c r="L27" s="10">
        <v>1027.1209999999999</v>
      </c>
      <c r="M27" s="10">
        <v>1069.181</v>
      </c>
      <c r="N27" s="10">
        <v>1143.7569999999998</v>
      </c>
      <c r="O27" s="10">
        <v>1244.1600000000001</v>
      </c>
      <c r="P27" s="10">
        <v>1171.221</v>
      </c>
      <c r="Q27">
        <v>1185.2949999999998</v>
      </c>
      <c r="R27" s="10">
        <v>1166.2090000000001</v>
      </c>
      <c r="S27" s="10">
        <v>1164.9670000000001</v>
      </c>
      <c r="T27" s="10">
        <v>1216.923</v>
      </c>
      <c r="U27" s="10">
        <v>1217.9350000000002</v>
      </c>
      <c r="V27" s="10">
        <v>1173.7250000000001</v>
      </c>
      <c r="W27" s="10">
        <v>1141.6759999999999</v>
      </c>
      <c r="X27" s="10">
        <v>1103.386</v>
      </c>
      <c r="Y27" s="10">
        <v>1202.115</v>
      </c>
      <c r="Z27" s="10">
        <v>1153.633</v>
      </c>
      <c r="AA27" s="10">
        <v>1110.434</v>
      </c>
      <c r="AB27" s="10">
        <v>1055.479</v>
      </c>
      <c r="AC27" s="10">
        <v>1046.6369999999999</v>
      </c>
      <c r="AD27" s="10">
        <v>1265.2170000000001</v>
      </c>
      <c r="AE27" s="10"/>
    </row>
    <row r="28" spans="1:31">
      <c r="A28" s="4">
        <f t="shared" si="1"/>
        <v>23</v>
      </c>
      <c r="B28" s="7">
        <v>1057.5510000000002</v>
      </c>
      <c r="C28" s="7">
        <v>1078.1320000000001</v>
      </c>
      <c r="D28" s="7">
        <v>1097.1690000000001</v>
      </c>
      <c r="E28" s="7">
        <v>1102.251</v>
      </c>
      <c r="F28" s="10">
        <v>1102.72</v>
      </c>
      <c r="G28" s="10">
        <v>1086.835</v>
      </c>
      <c r="H28" s="10">
        <v>1082.9829999999999</v>
      </c>
      <c r="I28" s="10">
        <v>1068.23</v>
      </c>
      <c r="J28" s="10">
        <v>1034.9559999999999</v>
      </c>
      <c r="K28" s="10">
        <v>958.59400000000005</v>
      </c>
      <c r="L28" s="10">
        <v>971.65899999999999</v>
      </c>
      <c r="M28" s="10">
        <v>987.95799999999997</v>
      </c>
      <c r="N28" s="10">
        <v>1077.614</v>
      </c>
      <c r="O28" s="10">
        <v>1187.0320000000002</v>
      </c>
      <c r="P28" s="10">
        <v>1093.521</v>
      </c>
      <c r="Q28">
        <v>1109.4070000000002</v>
      </c>
      <c r="R28" s="10">
        <v>1122.0439999999999</v>
      </c>
      <c r="S28" s="10">
        <v>1097.2829999999999</v>
      </c>
      <c r="T28" s="10">
        <v>1152.0240000000001</v>
      </c>
      <c r="U28" s="10">
        <v>1148.249</v>
      </c>
      <c r="V28" s="10">
        <v>1093.48</v>
      </c>
      <c r="W28" s="10">
        <v>1079.921</v>
      </c>
      <c r="X28" s="10">
        <v>1034.8059999999998</v>
      </c>
      <c r="Y28" s="10">
        <v>1134.441</v>
      </c>
      <c r="Z28" s="10">
        <v>1068.067</v>
      </c>
      <c r="AA28" s="10">
        <v>1036.049</v>
      </c>
      <c r="AB28" s="10">
        <v>983.29599999999994</v>
      </c>
      <c r="AC28" s="10">
        <v>971.93700000000001</v>
      </c>
      <c r="AD28" s="10">
        <v>1173.49</v>
      </c>
      <c r="AE28" s="10"/>
    </row>
    <row r="29" spans="1:31">
      <c r="A29" s="4">
        <f t="shared" si="1"/>
        <v>24</v>
      </c>
      <c r="B29" s="7">
        <v>1005.8449999999999</v>
      </c>
      <c r="C29" s="7">
        <v>1033.2070000000001</v>
      </c>
      <c r="D29" s="7">
        <v>1059.7539999999999</v>
      </c>
      <c r="E29" s="7">
        <v>1051.723</v>
      </c>
      <c r="F29" s="10">
        <v>1058.146</v>
      </c>
      <c r="G29" s="10">
        <v>1037.537</v>
      </c>
      <c r="H29" s="10">
        <v>1021.278</v>
      </c>
      <c r="I29" s="10">
        <v>1015.2220000000001</v>
      </c>
      <c r="J29" s="10">
        <v>968.75800000000004</v>
      </c>
      <c r="K29" s="10">
        <v>909.31399999999996</v>
      </c>
      <c r="L29" s="10">
        <v>937.13199999999995</v>
      </c>
      <c r="M29" s="10">
        <v>934.65100000000007</v>
      </c>
      <c r="N29" s="10">
        <v>1031.229</v>
      </c>
      <c r="O29" s="10">
        <v>1113.1389999999999</v>
      </c>
      <c r="P29" s="10">
        <v>1032.922</v>
      </c>
      <c r="Q29">
        <v>1055.9530000000002</v>
      </c>
      <c r="R29" s="10">
        <v>1068.414</v>
      </c>
      <c r="S29" s="10">
        <v>1028.6960000000001</v>
      </c>
      <c r="T29" s="10">
        <v>1098.377</v>
      </c>
      <c r="U29" s="10">
        <v>1086.883</v>
      </c>
      <c r="V29" s="10">
        <v>1038.6400000000001</v>
      </c>
      <c r="W29" s="10">
        <v>1006.7289999999999</v>
      </c>
      <c r="X29" s="10">
        <v>979.38400000000001</v>
      </c>
      <c r="Y29" s="10">
        <v>1081.4099999999999</v>
      </c>
      <c r="Z29" s="10">
        <v>1012.8469999999999</v>
      </c>
      <c r="AA29" s="10">
        <v>988.75800000000004</v>
      </c>
      <c r="AB29" s="10">
        <v>915.86</v>
      </c>
      <c r="AC29" s="10">
        <v>897.28399999999999</v>
      </c>
      <c r="AD29" s="10">
        <v>1127.961</v>
      </c>
      <c r="AE29" s="10"/>
    </row>
    <row r="30" spans="1:31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>
      <c r="A31" s="5" t="s">
        <v>4</v>
      </c>
      <c r="B31" s="10">
        <f t="shared" ref="B31:AD31" si="2">MAX(B6:B29)</f>
        <v>1353.921</v>
      </c>
      <c r="C31" s="10">
        <f t="shared" si="2"/>
        <v>1300.981</v>
      </c>
      <c r="D31" s="10">
        <f t="shared" si="2"/>
        <v>1318.5219999999999</v>
      </c>
      <c r="E31" s="10">
        <f t="shared" si="2"/>
        <v>1380.635</v>
      </c>
      <c r="F31" s="10">
        <f t="shared" si="2"/>
        <v>1378.654</v>
      </c>
      <c r="G31" s="10">
        <f t="shared" si="2"/>
        <v>1333.0419999999999</v>
      </c>
      <c r="H31" s="10">
        <f t="shared" si="2"/>
        <v>1322.482</v>
      </c>
      <c r="I31" s="10">
        <f t="shared" si="2"/>
        <v>1297.1489999999999</v>
      </c>
      <c r="J31" s="10">
        <f t="shared" si="2"/>
        <v>1274.7350000000001</v>
      </c>
      <c r="K31" s="10">
        <f t="shared" si="2"/>
        <v>1158.058</v>
      </c>
      <c r="L31" s="10">
        <f t="shared" si="2"/>
        <v>1237.748</v>
      </c>
      <c r="M31" s="10">
        <f t="shared" si="2"/>
        <v>1241.0859999999998</v>
      </c>
      <c r="N31" s="10">
        <f t="shared" si="2"/>
        <v>1319.365</v>
      </c>
      <c r="O31" s="10">
        <f t="shared" si="2"/>
        <v>1408.8500000000001</v>
      </c>
      <c r="P31" s="10">
        <f t="shared" si="2"/>
        <v>1392.1780000000001</v>
      </c>
      <c r="Q31" s="10">
        <f t="shared" si="2"/>
        <v>1338.0840000000001</v>
      </c>
      <c r="R31" s="10">
        <f t="shared" si="2"/>
        <v>1299.318</v>
      </c>
      <c r="S31" s="10">
        <f t="shared" si="2"/>
        <v>1347.5040000000001</v>
      </c>
      <c r="T31" s="10">
        <f t="shared" si="2"/>
        <v>1375.578</v>
      </c>
      <c r="U31" s="10">
        <f t="shared" si="2"/>
        <v>1374.3820000000001</v>
      </c>
      <c r="V31" s="10">
        <f t="shared" si="2"/>
        <v>1351.366</v>
      </c>
      <c r="W31" s="10">
        <f t="shared" si="2"/>
        <v>1315.135</v>
      </c>
      <c r="X31" s="10">
        <f t="shared" si="2"/>
        <v>1280.4659999999999</v>
      </c>
      <c r="Y31" s="10">
        <f t="shared" si="2"/>
        <v>1302.241</v>
      </c>
      <c r="Z31" s="10">
        <f t="shared" si="2"/>
        <v>1325.567</v>
      </c>
      <c r="AA31" s="10">
        <f t="shared" si="2"/>
        <v>1291.45</v>
      </c>
      <c r="AB31" s="10">
        <f t="shared" si="2"/>
        <v>1243.7560000000001</v>
      </c>
      <c r="AC31" s="10">
        <f t="shared" si="2"/>
        <v>1259.5250000000001</v>
      </c>
      <c r="AD31" s="10">
        <f t="shared" si="2"/>
        <v>1393.855</v>
      </c>
      <c r="AE31" s="10"/>
    </row>
    <row r="32" spans="1:31" s="6" customFormat="1">
      <c r="B32" s="6" t="str">
        <f t="shared" ref="B32:AC32" si="3">IF(B31=$AE$7,"*"," ")</f>
        <v xml:space="preserve"> </v>
      </c>
      <c r="C32" s="6" t="str">
        <f t="shared" si="3"/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>*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</row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130"/>
  <sheetViews>
    <sheetView showGridLines="0" workbookViewId="0">
      <pane xSplit="1" ySplit="5" topLeftCell="W6" activePane="bottomRight" state="frozen"/>
      <selection pane="bottomRight" activeCell="AH5" sqref="AH5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3.855468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45352</v>
      </c>
    </row>
    <row r="2" spans="1:39">
      <c r="A2" s="8"/>
      <c r="N2" s="1"/>
    </row>
    <row r="3" spans="1:39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9" s="25" customFormat="1">
      <c r="B4" s="25" t="s">
        <v>10</v>
      </c>
      <c r="C4" s="25" t="s">
        <v>10</v>
      </c>
      <c r="D4" s="25" t="s">
        <v>10</v>
      </c>
      <c r="E4" s="25" t="s">
        <v>10</v>
      </c>
      <c r="F4" s="25" t="s">
        <v>10</v>
      </c>
      <c r="G4" s="25" t="s">
        <v>10</v>
      </c>
      <c r="H4" s="25" t="s">
        <v>10</v>
      </c>
      <c r="K4" s="25" t="s">
        <v>11</v>
      </c>
      <c r="L4" s="25" t="s">
        <v>11</v>
      </c>
      <c r="M4" s="25" t="s">
        <v>11</v>
      </c>
      <c r="N4" s="25" t="s">
        <v>11</v>
      </c>
      <c r="O4" s="25" t="s">
        <v>11</v>
      </c>
      <c r="P4" s="25" t="s">
        <v>11</v>
      </c>
      <c r="Q4" s="25" t="s">
        <v>11</v>
      </c>
      <c r="R4" s="25" t="s">
        <v>11</v>
      </c>
      <c r="S4" s="25" t="s">
        <v>11</v>
      </c>
      <c r="T4" s="25" t="s">
        <v>11</v>
      </c>
      <c r="U4" s="25" t="s">
        <v>11</v>
      </c>
      <c r="V4" s="25" t="s">
        <v>11</v>
      </c>
      <c r="W4" s="25" t="s">
        <v>11</v>
      </c>
      <c r="X4" s="25" t="s">
        <v>11</v>
      </c>
      <c r="Y4" s="25" t="s">
        <v>11</v>
      </c>
      <c r="Z4" s="25" t="s">
        <v>11</v>
      </c>
      <c r="AA4" s="25" t="s">
        <v>11</v>
      </c>
    </row>
    <row r="5" spans="1:39">
      <c r="A5" s="1" t="s">
        <v>2</v>
      </c>
      <c r="B5" s="34">
        <f>FEB!AD5+1</f>
        <v>45352</v>
      </c>
      <c r="C5" s="34">
        <f>B5+1</f>
        <v>45353</v>
      </c>
      <c r="D5" s="34">
        <f t="shared" ref="D5:AF5" si="0">C5+1</f>
        <v>45354</v>
      </c>
      <c r="E5" s="34">
        <f t="shared" si="0"/>
        <v>45355</v>
      </c>
      <c r="F5" s="34">
        <f t="shared" si="0"/>
        <v>45356</v>
      </c>
      <c r="G5" s="34">
        <f t="shared" si="0"/>
        <v>45357</v>
      </c>
      <c r="H5" s="34">
        <f t="shared" si="0"/>
        <v>45358</v>
      </c>
      <c r="I5" s="34">
        <f t="shared" si="0"/>
        <v>45359</v>
      </c>
      <c r="J5" s="34">
        <f t="shared" si="0"/>
        <v>45360</v>
      </c>
      <c r="K5" s="34">
        <f t="shared" si="0"/>
        <v>45361</v>
      </c>
      <c r="L5" s="34">
        <f t="shared" si="0"/>
        <v>45362</v>
      </c>
      <c r="M5" s="34">
        <f t="shared" si="0"/>
        <v>45363</v>
      </c>
      <c r="N5" s="34">
        <f t="shared" si="0"/>
        <v>45364</v>
      </c>
      <c r="O5" s="34">
        <f t="shared" si="0"/>
        <v>45365</v>
      </c>
      <c r="P5" s="34">
        <f t="shared" si="0"/>
        <v>45366</v>
      </c>
      <c r="Q5" s="34">
        <f t="shared" si="0"/>
        <v>45367</v>
      </c>
      <c r="R5" s="34">
        <f t="shared" si="0"/>
        <v>45368</v>
      </c>
      <c r="S5" s="34">
        <f t="shared" si="0"/>
        <v>45369</v>
      </c>
      <c r="T5" s="34">
        <f t="shared" si="0"/>
        <v>45370</v>
      </c>
      <c r="U5" s="34">
        <f t="shared" si="0"/>
        <v>45371</v>
      </c>
      <c r="V5" s="34">
        <f t="shared" si="0"/>
        <v>45372</v>
      </c>
      <c r="W5" s="34">
        <f t="shared" si="0"/>
        <v>45373</v>
      </c>
      <c r="X5" s="34">
        <f t="shared" si="0"/>
        <v>45374</v>
      </c>
      <c r="Y5" s="34">
        <f t="shared" si="0"/>
        <v>45375</v>
      </c>
      <c r="Z5" s="34">
        <f t="shared" si="0"/>
        <v>45376</v>
      </c>
      <c r="AA5" s="34">
        <f t="shared" si="0"/>
        <v>45377</v>
      </c>
      <c r="AB5" s="34">
        <f t="shared" si="0"/>
        <v>45378</v>
      </c>
      <c r="AC5" s="34">
        <f t="shared" si="0"/>
        <v>45379</v>
      </c>
      <c r="AD5" s="34">
        <f t="shared" si="0"/>
        <v>45380</v>
      </c>
      <c r="AE5" s="34">
        <f t="shared" si="0"/>
        <v>45381</v>
      </c>
      <c r="AF5" s="34">
        <f t="shared" si="0"/>
        <v>45382</v>
      </c>
      <c r="AG5" s="34"/>
      <c r="AH5" s="13" t="s">
        <v>3</v>
      </c>
      <c r="AI5" s="14"/>
    </row>
    <row r="6" spans="1:39">
      <c r="A6" s="4">
        <v>1</v>
      </c>
      <c r="B6" s="7">
        <v>1096.2050000000002</v>
      </c>
      <c r="C6" s="7">
        <v>972.178</v>
      </c>
      <c r="D6" s="7">
        <v>895.51200000000006</v>
      </c>
      <c r="E6" s="7">
        <v>852.30799999999999</v>
      </c>
      <c r="F6" s="10">
        <v>877.91000000000008</v>
      </c>
      <c r="G6" s="10">
        <v>870.99799999999993</v>
      </c>
      <c r="H6" s="10">
        <v>844.14300000000003</v>
      </c>
      <c r="I6" s="10">
        <v>917.52300000000002</v>
      </c>
      <c r="J6" s="10">
        <v>923.09</v>
      </c>
      <c r="K6" s="10">
        <v>914.49799999999993</v>
      </c>
      <c r="L6" s="10">
        <v>904.62699999999995</v>
      </c>
      <c r="M6" s="10">
        <v>953.68399999999997</v>
      </c>
      <c r="N6" s="10">
        <v>908.04899999999998</v>
      </c>
      <c r="O6" s="10">
        <v>871.81799999999998</v>
      </c>
      <c r="P6" s="10">
        <v>892.06200000000001</v>
      </c>
      <c r="Q6" s="10">
        <v>910.20399999999995</v>
      </c>
      <c r="R6" s="10">
        <v>858.71499999999992</v>
      </c>
      <c r="S6" s="10">
        <v>868.29300000000001</v>
      </c>
      <c r="T6" s="10">
        <v>894.17399999999998</v>
      </c>
      <c r="U6" s="10">
        <v>913.61899999999991</v>
      </c>
      <c r="V6" s="10">
        <v>904.51400000000001</v>
      </c>
      <c r="W6" s="10">
        <v>1024.191</v>
      </c>
      <c r="X6" s="10">
        <v>959.55399999999997</v>
      </c>
      <c r="Y6" s="10">
        <v>761.79499999999996</v>
      </c>
      <c r="Z6" s="10">
        <v>898.476</v>
      </c>
      <c r="AA6" s="10">
        <v>968.72400000000005</v>
      </c>
      <c r="AB6" s="10">
        <v>943.91599999999994</v>
      </c>
      <c r="AC6" s="10">
        <v>887.11099999999999</v>
      </c>
      <c r="AD6" s="10">
        <v>885.62199999999996</v>
      </c>
      <c r="AE6" s="10">
        <v>889.52</v>
      </c>
      <c r="AF6" s="10">
        <v>873.29600000000005</v>
      </c>
      <c r="AG6" s="10"/>
      <c r="AH6" s="12"/>
      <c r="AI6" s="15"/>
    </row>
    <row r="7" spans="1:39">
      <c r="A7" s="4">
        <f t="shared" ref="A7:A29" si="1">A6+1</f>
        <v>2</v>
      </c>
      <c r="B7" s="7">
        <v>1065.4889999999998</v>
      </c>
      <c r="C7" s="7">
        <v>942.00199999999995</v>
      </c>
      <c r="D7" s="7">
        <v>864.08500000000004</v>
      </c>
      <c r="E7" s="7">
        <v>822.96799999999996</v>
      </c>
      <c r="F7" s="10">
        <v>854.57799999999997</v>
      </c>
      <c r="G7" s="10">
        <v>844.81399999999996</v>
      </c>
      <c r="H7" s="10">
        <v>824.19400000000007</v>
      </c>
      <c r="I7" s="10">
        <v>904.51300000000003</v>
      </c>
      <c r="J7" s="10">
        <v>910.87099999999998</v>
      </c>
      <c r="L7" s="10">
        <v>856.52599999999995</v>
      </c>
      <c r="M7">
        <v>921.15099999999995</v>
      </c>
      <c r="N7" s="10">
        <v>901.553</v>
      </c>
      <c r="O7" s="10">
        <v>850.92399999999998</v>
      </c>
      <c r="P7" s="10">
        <v>853.48599999999999</v>
      </c>
      <c r="Q7" s="10">
        <v>865.548</v>
      </c>
      <c r="R7" s="10">
        <v>819.346</v>
      </c>
      <c r="S7" s="10">
        <v>847.89199999999994</v>
      </c>
      <c r="T7" s="10">
        <v>869.16899999999998</v>
      </c>
      <c r="U7" s="10">
        <v>898.83199999999999</v>
      </c>
      <c r="V7" s="10">
        <v>880.78700000000003</v>
      </c>
      <c r="W7" s="10">
        <v>993.76600000000008</v>
      </c>
      <c r="X7" s="10">
        <v>934.30700000000002</v>
      </c>
      <c r="Y7" s="10">
        <v>728.38800000000003</v>
      </c>
      <c r="Z7" s="10">
        <v>862.255</v>
      </c>
      <c r="AA7" s="10">
        <v>936.91600000000005</v>
      </c>
      <c r="AB7" s="10">
        <v>915.19099999999992</v>
      </c>
      <c r="AC7" s="10">
        <v>874.89700000000005</v>
      </c>
      <c r="AD7" s="10">
        <v>860.58199999999999</v>
      </c>
      <c r="AE7" s="10">
        <v>865.505</v>
      </c>
      <c r="AF7" s="10">
        <v>855.53599999999994</v>
      </c>
      <c r="AG7" s="10"/>
      <c r="AH7" s="12">
        <f>MAX($B$6:$AF$29)</f>
        <v>1310.203</v>
      </c>
      <c r="AI7" s="21">
        <f>MATCH($AH$7,$B$31:$AF$31,0)</f>
        <v>21</v>
      </c>
      <c r="AJ7" s="19">
        <f>INDEX($B$5:$AF$5,$AI$7)</f>
        <v>45372</v>
      </c>
      <c r="AK7" s="22">
        <f>INDEX($A$6:$A$29,MATCH($AH$7,INDEX($B$6:$AF$29,0,$AI$7),0))</f>
        <v>20</v>
      </c>
      <c r="AL7" s="14"/>
      <c r="AM7" s="14"/>
    </row>
    <row r="8" spans="1:39">
      <c r="A8" s="4">
        <f t="shared" si="1"/>
        <v>3</v>
      </c>
      <c r="B8" s="7">
        <v>1062.932</v>
      </c>
      <c r="C8" s="7">
        <v>944.48099999999999</v>
      </c>
      <c r="D8" s="7">
        <v>850.83</v>
      </c>
      <c r="E8" s="7">
        <v>813.35500000000002</v>
      </c>
      <c r="F8" s="10">
        <v>846.125</v>
      </c>
      <c r="G8" s="10">
        <v>829.63400000000001</v>
      </c>
      <c r="H8" s="10">
        <v>817.72699999999998</v>
      </c>
      <c r="I8" s="10">
        <v>896.25700000000006</v>
      </c>
      <c r="J8" s="10">
        <v>893.85699999999997</v>
      </c>
      <c r="K8">
        <v>878.74199999999996</v>
      </c>
      <c r="L8" s="10">
        <v>868.59500000000003</v>
      </c>
      <c r="M8" s="10">
        <v>905.57799999999997</v>
      </c>
      <c r="N8" s="10">
        <v>890.3420000000001</v>
      </c>
      <c r="O8" s="10">
        <v>841.68399999999997</v>
      </c>
      <c r="P8" s="10">
        <v>841.65800000000002</v>
      </c>
      <c r="Q8" s="10">
        <v>853.79700000000003</v>
      </c>
      <c r="R8" s="10">
        <v>805.13299999999992</v>
      </c>
      <c r="S8" s="10">
        <v>848.82299999999998</v>
      </c>
      <c r="T8" s="10">
        <v>865.40800000000002</v>
      </c>
      <c r="U8" s="10">
        <v>883.447</v>
      </c>
      <c r="V8" s="10">
        <v>886.18500000000006</v>
      </c>
      <c r="W8" s="10">
        <v>987.57399999999996</v>
      </c>
      <c r="X8" s="10">
        <v>926.85299999999995</v>
      </c>
      <c r="Y8" s="10">
        <v>725.63000000000011</v>
      </c>
      <c r="Z8" s="10">
        <v>862.28099999999995</v>
      </c>
      <c r="AA8" s="10">
        <v>920.53499999999997</v>
      </c>
      <c r="AB8" s="10">
        <v>897.68499999999995</v>
      </c>
      <c r="AC8" s="10">
        <v>855.25</v>
      </c>
      <c r="AD8" s="10">
        <v>857.10299999999995</v>
      </c>
      <c r="AE8" s="10">
        <v>868.21199999999999</v>
      </c>
      <c r="AF8" s="10">
        <v>844.97700000000009</v>
      </c>
      <c r="AG8" s="10"/>
      <c r="AH8" s="17" t="str">
        <f>CONCATENATE(TEXT($AJ$7,"mm/dd/yyyy")," @ ",$AK$7,)&amp;"00"</f>
        <v>03/21/2024 @ 2000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1074.316</v>
      </c>
      <c r="C9" s="7">
        <v>931.51700000000005</v>
      </c>
      <c r="D9" s="7">
        <v>846.76099999999997</v>
      </c>
      <c r="E9" s="7">
        <v>827.21399999999994</v>
      </c>
      <c r="F9" s="10">
        <v>851.52300000000002</v>
      </c>
      <c r="G9" s="10">
        <v>833.51100000000008</v>
      </c>
      <c r="H9" s="10">
        <v>822.71</v>
      </c>
      <c r="I9" s="10">
        <v>903.654</v>
      </c>
      <c r="J9" s="10">
        <v>899.15300000000002</v>
      </c>
      <c r="K9" s="10">
        <v>877.10500000000002</v>
      </c>
      <c r="L9" s="10">
        <v>872.072</v>
      </c>
      <c r="M9" s="10">
        <v>909.30899999999997</v>
      </c>
      <c r="N9" s="10">
        <v>893.89600000000007</v>
      </c>
      <c r="O9" s="10">
        <v>844.23099999999999</v>
      </c>
      <c r="P9" s="10">
        <v>840.81200000000001</v>
      </c>
      <c r="Q9" s="10">
        <v>854.98199999999997</v>
      </c>
      <c r="R9" s="10">
        <v>816.84400000000005</v>
      </c>
      <c r="S9" s="10">
        <v>858.33699999999999</v>
      </c>
      <c r="T9" s="10">
        <v>870.93900000000008</v>
      </c>
      <c r="U9" s="10">
        <v>885.69</v>
      </c>
      <c r="V9" s="10">
        <v>891.18500000000006</v>
      </c>
      <c r="W9" s="10">
        <v>991.87</v>
      </c>
      <c r="X9" s="10">
        <v>929.26900000000001</v>
      </c>
      <c r="Y9" s="10">
        <v>738.23099999999999</v>
      </c>
      <c r="Z9" s="10">
        <v>871.80600000000004</v>
      </c>
      <c r="AA9" s="10">
        <v>932.19</v>
      </c>
      <c r="AB9" s="10">
        <v>895.06799999999998</v>
      </c>
      <c r="AC9" s="10">
        <v>851.84700000000009</v>
      </c>
      <c r="AD9" s="10">
        <v>867.54600000000005</v>
      </c>
      <c r="AE9" s="10">
        <v>875.76299999999992</v>
      </c>
      <c r="AF9" s="10">
        <v>847.14100000000008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1103.5509999999999</v>
      </c>
      <c r="C10" s="7">
        <v>946.75599999999997</v>
      </c>
      <c r="D10" s="7">
        <v>851.30799999999999</v>
      </c>
      <c r="E10" s="7">
        <v>859.38799999999992</v>
      </c>
      <c r="F10" s="10">
        <v>880.73</v>
      </c>
      <c r="G10" s="10">
        <v>871.55799999999999</v>
      </c>
      <c r="H10" s="10">
        <v>854.63900000000001</v>
      </c>
      <c r="I10" s="10">
        <v>936.14</v>
      </c>
      <c r="J10" s="10">
        <v>919.37699999999995</v>
      </c>
      <c r="K10" s="10">
        <v>878.79499999999996</v>
      </c>
      <c r="L10" s="10">
        <v>900.47799999999995</v>
      </c>
      <c r="M10" s="10">
        <v>946.55900000000008</v>
      </c>
      <c r="N10" s="10">
        <v>929.62899999999991</v>
      </c>
      <c r="O10" s="10">
        <v>879.48399999999992</v>
      </c>
      <c r="P10" s="10">
        <v>864.48099999999999</v>
      </c>
      <c r="Q10" s="10">
        <v>874.77300000000002</v>
      </c>
      <c r="R10" s="10">
        <v>820.6579999999999</v>
      </c>
      <c r="S10" s="10">
        <v>894.31900000000007</v>
      </c>
      <c r="T10" s="10">
        <v>907.60200000000009</v>
      </c>
      <c r="U10" s="10">
        <v>912.67200000000003</v>
      </c>
      <c r="V10" s="10">
        <v>931.54099999999994</v>
      </c>
      <c r="W10" s="10">
        <v>1025.836</v>
      </c>
      <c r="X10" s="10">
        <v>944.80600000000004</v>
      </c>
      <c r="Y10" s="10">
        <v>737.20899999999995</v>
      </c>
      <c r="Z10" s="10">
        <v>917.56600000000003</v>
      </c>
      <c r="AA10" s="10">
        <v>959.13200000000006</v>
      </c>
      <c r="AB10" s="10">
        <v>926.82400000000007</v>
      </c>
      <c r="AC10" s="10">
        <v>880.66500000000008</v>
      </c>
      <c r="AD10" s="10">
        <v>891.89</v>
      </c>
      <c r="AE10" s="10">
        <v>888.57799999999997</v>
      </c>
      <c r="AF10" s="10">
        <v>849.20500000000004</v>
      </c>
      <c r="AG10" s="10"/>
      <c r="AH10" s="16"/>
    </row>
    <row r="11" spans="1:39">
      <c r="A11" s="4">
        <f t="shared" si="1"/>
        <v>6</v>
      </c>
      <c r="B11" s="7">
        <v>1174.0030000000002</v>
      </c>
      <c r="C11" s="7">
        <v>976.34999999999991</v>
      </c>
      <c r="D11" s="7">
        <v>874.70099999999991</v>
      </c>
      <c r="E11" s="7">
        <v>936.577</v>
      </c>
      <c r="F11" s="10">
        <v>953.00099999999998</v>
      </c>
      <c r="G11" s="10">
        <v>944</v>
      </c>
      <c r="H11" s="10">
        <v>922.06500000000005</v>
      </c>
      <c r="I11" s="10">
        <v>1020.458</v>
      </c>
      <c r="J11" s="10">
        <v>951.50400000000002</v>
      </c>
      <c r="K11" s="10">
        <v>900.42100000000005</v>
      </c>
      <c r="L11" s="10">
        <v>988.71100000000001</v>
      </c>
      <c r="M11" s="10">
        <v>1022.707</v>
      </c>
      <c r="N11" s="10">
        <v>1009.5569999999999</v>
      </c>
      <c r="O11" s="10">
        <v>946.48400000000004</v>
      </c>
      <c r="P11" s="10">
        <v>918.71600000000001</v>
      </c>
      <c r="Q11" s="10">
        <v>903.47500000000002</v>
      </c>
      <c r="R11" s="10">
        <v>836.78800000000001</v>
      </c>
      <c r="S11" s="10">
        <v>979.70500000000004</v>
      </c>
      <c r="T11" s="10">
        <v>968.01699999999994</v>
      </c>
      <c r="U11" s="10">
        <v>983.65899999999999</v>
      </c>
      <c r="V11" s="10">
        <v>1012.9470000000001</v>
      </c>
      <c r="W11" s="10">
        <v>1098.452</v>
      </c>
      <c r="X11" s="10">
        <v>971.12600000000009</v>
      </c>
      <c r="Y11" s="10">
        <v>756.85</v>
      </c>
      <c r="Z11" s="10">
        <v>974.55099999999993</v>
      </c>
      <c r="AA11" s="10">
        <v>1029.8779999999999</v>
      </c>
      <c r="AB11" s="10">
        <v>1003.544</v>
      </c>
      <c r="AC11" s="10">
        <v>942.63199999999995</v>
      </c>
      <c r="AD11" s="10">
        <v>961.25300000000004</v>
      </c>
      <c r="AE11" s="10">
        <v>914.01799999999992</v>
      </c>
      <c r="AF11" s="10">
        <v>864.02800000000002</v>
      </c>
      <c r="AG11" s="10"/>
      <c r="AH11" s="11"/>
    </row>
    <row r="12" spans="1:39">
      <c r="A12" s="4">
        <f t="shared" si="1"/>
        <v>7</v>
      </c>
      <c r="B12" s="7">
        <v>1295.116</v>
      </c>
      <c r="C12" s="7">
        <v>1042.973</v>
      </c>
      <c r="D12" s="7">
        <v>940.93899999999996</v>
      </c>
      <c r="E12" s="7">
        <v>1076.7719999999999</v>
      </c>
      <c r="F12" s="10">
        <v>1083.96</v>
      </c>
      <c r="G12" s="10">
        <v>1076.9669999999999</v>
      </c>
      <c r="H12" s="10">
        <v>1076.847</v>
      </c>
      <c r="I12" s="10">
        <v>1137.875</v>
      </c>
      <c r="J12" s="10">
        <v>1001.5269999999999</v>
      </c>
      <c r="K12" s="10">
        <v>923.04100000000005</v>
      </c>
      <c r="L12" s="10">
        <v>1127.405</v>
      </c>
      <c r="M12" s="10">
        <v>1162.2190000000001</v>
      </c>
      <c r="N12" s="10">
        <v>1154.1889999999999</v>
      </c>
      <c r="O12" s="10">
        <v>1085.751</v>
      </c>
      <c r="P12" s="10">
        <v>1043.6270000000002</v>
      </c>
      <c r="Q12" s="10">
        <v>969.36199999999997</v>
      </c>
      <c r="R12" s="10">
        <v>882.447</v>
      </c>
      <c r="S12" s="10">
        <v>1120.08</v>
      </c>
      <c r="T12" s="10">
        <v>1112.829</v>
      </c>
      <c r="U12" s="10">
        <v>1130.1690000000001</v>
      </c>
      <c r="V12" s="10">
        <v>1149.846</v>
      </c>
      <c r="W12" s="10">
        <v>1240.048</v>
      </c>
      <c r="X12" s="10">
        <v>1025.124</v>
      </c>
      <c r="Y12" s="10">
        <v>803.226</v>
      </c>
      <c r="Z12" s="10">
        <v>1106.3119999999999</v>
      </c>
      <c r="AA12" s="10">
        <v>1145.9829999999999</v>
      </c>
      <c r="AB12" s="10">
        <v>1129.4959999999999</v>
      </c>
      <c r="AC12" s="10">
        <v>1076.0229999999999</v>
      </c>
      <c r="AD12" s="10">
        <v>1068.1100000000001</v>
      </c>
      <c r="AE12" s="10">
        <v>966.70299999999997</v>
      </c>
      <c r="AF12" s="10">
        <v>926.15800000000002</v>
      </c>
      <c r="AG12" s="10"/>
      <c r="AH12" s="11"/>
    </row>
    <row r="13" spans="1:39">
      <c r="A13" s="4">
        <f t="shared" si="1"/>
        <v>8</v>
      </c>
      <c r="B13" s="7">
        <v>1285.748</v>
      </c>
      <c r="C13" s="7">
        <v>1064.2819999999999</v>
      </c>
      <c r="D13" s="7">
        <v>1002.899</v>
      </c>
      <c r="E13" s="7">
        <v>1097.0029999999999</v>
      </c>
      <c r="F13" s="10">
        <v>1140.2809999999999</v>
      </c>
      <c r="G13" s="10">
        <v>1101.354</v>
      </c>
      <c r="H13" s="10">
        <v>1155.6369999999999</v>
      </c>
      <c r="I13" s="10">
        <v>1114.6480000000001</v>
      </c>
      <c r="J13" s="10">
        <v>1054.7670000000001</v>
      </c>
      <c r="K13" s="10">
        <v>984.44899999999996</v>
      </c>
      <c r="L13" s="10">
        <v>1206.444</v>
      </c>
      <c r="M13" s="10">
        <v>1215.1320000000001</v>
      </c>
      <c r="N13" s="10">
        <v>1199.433</v>
      </c>
      <c r="O13" s="10">
        <v>1142.9640000000002</v>
      </c>
      <c r="P13" s="10">
        <v>1139.3519999999999</v>
      </c>
      <c r="Q13" s="10">
        <v>1018.1800000000001</v>
      </c>
      <c r="R13" s="10">
        <v>948.99300000000005</v>
      </c>
      <c r="S13" s="10">
        <v>1160.3420000000001</v>
      </c>
      <c r="T13" s="10">
        <v>1169.7840000000001</v>
      </c>
      <c r="U13" s="10">
        <v>1186.499</v>
      </c>
      <c r="V13" s="10">
        <v>1233.5039999999999</v>
      </c>
      <c r="W13" s="10">
        <v>1283.6099999999999</v>
      </c>
      <c r="X13" s="10">
        <v>1100.9099999999999</v>
      </c>
      <c r="Y13" s="10">
        <v>859.625</v>
      </c>
      <c r="Z13" s="10">
        <v>1157.9059999999999</v>
      </c>
      <c r="AA13" s="10">
        <v>1201.9250000000002</v>
      </c>
      <c r="AB13" s="10">
        <v>1186.721</v>
      </c>
      <c r="AC13" s="10">
        <v>1153.7619999999999</v>
      </c>
      <c r="AD13" s="10">
        <v>1151.9090000000001</v>
      </c>
      <c r="AE13" s="10">
        <v>1009.6809999999999</v>
      </c>
      <c r="AF13" s="10">
        <v>994.14400000000001</v>
      </c>
      <c r="AG13" s="10"/>
      <c r="AH13" s="10"/>
    </row>
    <row r="14" spans="1:39">
      <c r="A14" s="4">
        <f t="shared" si="1"/>
        <v>9</v>
      </c>
      <c r="B14" s="7">
        <v>1177.6959999999999</v>
      </c>
      <c r="C14" s="7">
        <v>1037.665</v>
      </c>
      <c r="D14" s="7">
        <v>1047.9169999999999</v>
      </c>
      <c r="E14" s="7">
        <v>1041.502</v>
      </c>
      <c r="F14" s="10">
        <v>1148.7640000000001</v>
      </c>
      <c r="G14" s="10">
        <v>1068.1790000000001</v>
      </c>
      <c r="H14" s="10">
        <v>1189.6420000000001</v>
      </c>
      <c r="I14" s="10">
        <v>1006.2230000000001</v>
      </c>
      <c r="J14" s="10">
        <v>1117.72</v>
      </c>
      <c r="K14" s="10">
        <v>1063.299</v>
      </c>
      <c r="L14" s="10">
        <v>1208.258</v>
      </c>
      <c r="M14" s="10">
        <v>1149.9190000000001</v>
      </c>
      <c r="N14" s="10">
        <v>1122.586</v>
      </c>
      <c r="O14" s="10">
        <v>1127.537</v>
      </c>
      <c r="P14" s="10">
        <v>1187.913</v>
      </c>
      <c r="Q14" s="10">
        <v>1025.713</v>
      </c>
      <c r="R14" s="10">
        <v>1040.2800000000002</v>
      </c>
      <c r="S14" s="10">
        <v>1115.194</v>
      </c>
      <c r="T14" s="10">
        <v>1152.9370000000001</v>
      </c>
      <c r="U14" s="10">
        <v>1172.6079999999999</v>
      </c>
      <c r="V14" s="10">
        <v>1246.0920000000001</v>
      </c>
      <c r="W14" s="10">
        <v>1209.289</v>
      </c>
      <c r="X14" s="10">
        <v>1196.1769999999999</v>
      </c>
      <c r="Y14" s="10">
        <v>937.40899999999999</v>
      </c>
      <c r="Z14" s="10">
        <v>1146.8329999999999</v>
      </c>
      <c r="AA14" s="10">
        <v>1211.7130000000002</v>
      </c>
      <c r="AB14" s="10">
        <v>1181.4690000000001</v>
      </c>
      <c r="AC14" s="10">
        <v>1175.492</v>
      </c>
      <c r="AD14" s="10">
        <v>1195.9829999999999</v>
      </c>
      <c r="AE14" s="10">
        <v>1016.4839999999999</v>
      </c>
      <c r="AF14" s="10">
        <v>1011.4749999999999</v>
      </c>
      <c r="AG14" s="10"/>
      <c r="AH14" s="10"/>
    </row>
    <row r="15" spans="1:39">
      <c r="A15" s="4">
        <f t="shared" si="1"/>
        <v>10</v>
      </c>
      <c r="B15" s="7">
        <v>1106.5170000000001</v>
      </c>
      <c r="C15" s="7">
        <v>1039.1859999999999</v>
      </c>
      <c r="D15" s="7">
        <v>1064.8709999999999</v>
      </c>
      <c r="E15" s="7">
        <v>995.38200000000006</v>
      </c>
      <c r="F15" s="10">
        <v>1141.9159999999999</v>
      </c>
      <c r="G15" s="10">
        <v>1042.8780000000002</v>
      </c>
      <c r="H15" s="10">
        <v>1190.546</v>
      </c>
      <c r="I15" s="10">
        <v>948.98800000000006</v>
      </c>
      <c r="J15" s="10">
        <v>1149.0240000000001</v>
      </c>
      <c r="K15" s="10">
        <v>1117.6559999999999</v>
      </c>
      <c r="L15" s="10">
        <v>1166.1280000000002</v>
      </c>
      <c r="M15" s="10">
        <v>1068.413</v>
      </c>
      <c r="N15" s="10">
        <v>1029.6210000000001</v>
      </c>
      <c r="O15" s="10">
        <v>1095.4009999999998</v>
      </c>
      <c r="P15" s="10">
        <v>1211.0069999999998</v>
      </c>
      <c r="Q15" s="10">
        <v>986.26300000000003</v>
      </c>
      <c r="R15" s="10">
        <v>1107.672</v>
      </c>
      <c r="S15" s="10">
        <v>1037.0619999999999</v>
      </c>
      <c r="T15" s="10">
        <v>1060.2360000000001</v>
      </c>
      <c r="U15" s="10">
        <v>1119.0260000000001</v>
      </c>
      <c r="V15" s="10">
        <v>1215.163</v>
      </c>
      <c r="W15" s="10">
        <v>1116.6130000000001</v>
      </c>
      <c r="X15" s="10">
        <v>1252.0310000000002</v>
      </c>
      <c r="Y15" s="10">
        <v>935.149</v>
      </c>
      <c r="Z15" s="10">
        <v>1105.903</v>
      </c>
      <c r="AA15" s="10">
        <v>1210.9169999999999</v>
      </c>
      <c r="AB15" s="10">
        <v>1148.3310000000001</v>
      </c>
      <c r="AC15" s="10">
        <v>1158.2169999999999</v>
      </c>
      <c r="AD15" s="10">
        <v>1232.3789999999999</v>
      </c>
      <c r="AE15" s="10">
        <v>992.27300000000002</v>
      </c>
      <c r="AF15" s="10">
        <v>955.74199999999996</v>
      </c>
      <c r="AG15" s="10"/>
      <c r="AH15" s="10"/>
    </row>
    <row r="16" spans="1:39">
      <c r="A16" s="4">
        <f t="shared" si="1"/>
        <v>11</v>
      </c>
      <c r="B16" s="7">
        <v>1065.6690000000001</v>
      </c>
      <c r="C16" s="7">
        <v>1059.357</v>
      </c>
      <c r="D16" s="7">
        <v>1048.0319999999999</v>
      </c>
      <c r="E16" s="7">
        <v>955.57099999999991</v>
      </c>
      <c r="F16" s="10">
        <v>1143.1309999999999</v>
      </c>
      <c r="G16" s="10">
        <v>994.85699999999997</v>
      </c>
      <c r="H16" s="10">
        <v>1200.9490000000001</v>
      </c>
      <c r="I16" s="10">
        <v>913.40700000000004</v>
      </c>
      <c r="J16" s="10">
        <v>1139.8330000000001</v>
      </c>
      <c r="K16" s="10">
        <v>1137.3990000000001</v>
      </c>
      <c r="L16" s="10">
        <v>1105.9950000000001</v>
      </c>
      <c r="M16" s="10">
        <v>979.73500000000001</v>
      </c>
      <c r="N16" s="10">
        <v>928.35199999999998</v>
      </c>
      <c r="O16" s="10">
        <v>996.149</v>
      </c>
      <c r="P16" s="10">
        <v>1215.6569999999999</v>
      </c>
      <c r="Q16" s="10">
        <v>965.83399999999995</v>
      </c>
      <c r="R16" s="10">
        <v>1137.3789999999999</v>
      </c>
      <c r="S16" s="10">
        <v>1039.124</v>
      </c>
      <c r="T16" s="10">
        <v>986.96699999999998</v>
      </c>
      <c r="U16" s="10">
        <v>1078.8899999999999</v>
      </c>
      <c r="V16" s="10">
        <v>1186.0440000000001</v>
      </c>
      <c r="W16" s="10">
        <v>1042.04</v>
      </c>
      <c r="X16" s="10">
        <v>1284.1479999999999</v>
      </c>
      <c r="Y16" s="10">
        <v>890.2059999999999</v>
      </c>
      <c r="Z16" s="10">
        <v>1068.857</v>
      </c>
      <c r="AA16" s="10">
        <v>1204.7520000000002</v>
      </c>
      <c r="AB16" s="10">
        <v>1112.296</v>
      </c>
      <c r="AC16" s="10">
        <v>1138.6709999999998</v>
      </c>
      <c r="AD16" s="10">
        <v>1211.0619999999999</v>
      </c>
      <c r="AE16" s="10">
        <v>923.86299999999994</v>
      </c>
      <c r="AF16" s="10">
        <v>893.68299999999999</v>
      </c>
      <c r="AG16" s="10"/>
      <c r="AH16" s="10"/>
    </row>
    <row r="17" spans="1:34">
      <c r="A17" s="4">
        <f t="shared" si="1"/>
        <v>12</v>
      </c>
      <c r="B17" s="7">
        <v>1039.7</v>
      </c>
      <c r="C17" s="7">
        <v>1097.7809999999999</v>
      </c>
      <c r="D17" s="7">
        <v>1041.7240000000002</v>
      </c>
      <c r="E17" s="7">
        <v>941.44900000000007</v>
      </c>
      <c r="F17" s="10">
        <v>1138.8019999999999</v>
      </c>
      <c r="G17" s="10">
        <v>961.85</v>
      </c>
      <c r="H17" s="10">
        <v>1215.51</v>
      </c>
      <c r="I17" s="10">
        <v>886.50800000000004</v>
      </c>
      <c r="J17" s="10">
        <v>1107.9270000000001</v>
      </c>
      <c r="K17" s="10">
        <v>1122.76</v>
      </c>
      <c r="L17" s="10">
        <v>1041.6599999999999</v>
      </c>
      <c r="M17" s="10">
        <v>940.39699999999993</v>
      </c>
      <c r="N17" s="10">
        <v>878.71699999999998</v>
      </c>
      <c r="O17" s="10">
        <v>916.80899999999997</v>
      </c>
      <c r="P17" s="10">
        <v>1225.5920000000001</v>
      </c>
      <c r="Q17" s="10">
        <v>911.14499999999998</v>
      </c>
      <c r="R17" s="10">
        <v>1121.971</v>
      </c>
      <c r="S17" s="10">
        <v>1039.7879999999998</v>
      </c>
      <c r="T17" s="10">
        <v>952.24599999999998</v>
      </c>
      <c r="U17" s="10">
        <v>1034.0920000000001</v>
      </c>
      <c r="V17" s="10">
        <v>1103.0339999999999</v>
      </c>
      <c r="W17" s="10">
        <v>1003.5519999999999</v>
      </c>
      <c r="X17" s="10">
        <v>1297.952</v>
      </c>
      <c r="Y17" s="10">
        <v>856.21899999999994</v>
      </c>
      <c r="Z17" s="10">
        <v>1027.7540000000001</v>
      </c>
      <c r="AA17" s="10">
        <v>1171.867</v>
      </c>
      <c r="AB17" s="10">
        <v>1072.971</v>
      </c>
      <c r="AC17" s="10">
        <v>1160.1380000000001</v>
      </c>
      <c r="AD17" s="10">
        <v>1192.2759999999998</v>
      </c>
      <c r="AE17" s="10">
        <v>893.19200000000001</v>
      </c>
      <c r="AF17" s="10">
        <v>889.27300000000002</v>
      </c>
      <c r="AG17" s="10"/>
      <c r="AH17" s="10"/>
    </row>
    <row r="18" spans="1:34">
      <c r="A18" s="4">
        <f t="shared" si="1"/>
        <v>13</v>
      </c>
      <c r="B18" s="7">
        <v>1006.433</v>
      </c>
      <c r="C18" s="7">
        <v>1110.492</v>
      </c>
      <c r="D18" s="7">
        <v>1013.4929999999999</v>
      </c>
      <c r="E18" s="7">
        <v>907.5440000000001</v>
      </c>
      <c r="F18" s="10">
        <v>1133.9730000000002</v>
      </c>
      <c r="G18" s="10">
        <v>970.88299999999992</v>
      </c>
      <c r="H18" s="10">
        <v>1204.098</v>
      </c>
      <c r="I18" s="10">
        <v>868.21800000000007</v>
      </c>
      <c r="J18" s="10">
        <v>1050.7399999999998</v>
      </c>
      <c r="K18" s="10">
        <v>1111.9299999999998</v>
      </c>
      <c r="L18" s="10">
        <v>1042.6479999999999</v>
      </c>
      <c r="M18" s="10">
        <v>920.05200000000002</v>
      </c>
      <c r="N18" s="10">
        <v>856.00600000000009</v>
      </c>
      <c r="O18" s="10">
        <v>882.24599999999998</v>
      </c>
      <c r="P18" s="10">
        <v>1224.318</v>
      </c>
      <c r="Q18" s="10">
        <v>876.50900000000001</v>
      </c>
      <c r="R18" s="10">
        <v>1076.499</v>
      </c>
      <c r="S18" s="10">
        <v>984.87700000000007</v>
      </c>
      <c r="T18" s="10">
        <v>924.673</v>
      </c>
      <c r="U18" s="10">
        <v>1044.6200000000001</v>
      </c>
      <c r="V18" s="10">
        <v>1064.0630000000001</v>
      </c>
      <c r="W18" s="10">
        <v>952.64600000000007</v>
      </c>
      <c r="X18" s="10">
        <v>1304.337</v>
      </c>
      <c r="Y18" s="10">
        <v>818.00900000000001</v>
      </c>
      <c r="Z18" s="10">
        <v>1011.8019999999999</v>
      </c>
      <c r="AA18" s="10">
        <v>1141.923</v>
      </c>
      <c r="AB18" s="10">
        <v>1035.318</v>
      </c>
      <c r="AC18" s="10">
        <v>1141.3970000000002</v>
      </c>
      <c r="AD18" s="10">
        <v>1202.3339999999998</v>
      </c>
      <c r="AE18" s="10">
        <v>864.39700000000005</v>
      </c>
      <c r="AF18" s="10">
        <v>872.05400000000009</v>
      </c>
      <c r="AG18" s="10"/>
      <c r="AH18" s="10"/>
    </row>
    <row r="19" spans="1:34">
      <c r="A19" s="4">
        <f t="shared" si="1"/>
        <v>14</v>
      </c>
      <c r="B19" s="7">
        <v>973.69299999999998</v>
      </c>
      <c r="C19" s="7">
        <v>1086.4940000000001</v>
      </c>
      <c r="D19" s="7">
        <v>978.81200000000001</v>
      </c>
      <c r="E19" s="7">
        <v>905.72500000000002</v>
      </c>
      <c r="F19" s="10">
        <v>1144.9060000000002</v>
      </c>
      <c r="G19" s="10">
        <v>1015.9030000000001</v>
      </c>
      <c r="H19" s="10">
        <v>1193.904</v>
      </c>
      <c r="I19" s="10">
        <v>858.57800000000009</v>
      </c>
      <c r="J19" s="10">
        <v>1041.0909999999999</v>
      </c>
      <c r="K19" s="10">
        <v>1070.614</v>
      </c>
      <c r="L19" s="10">
        <v>1039.143</v>
      </c>
      <c r="M19" s="10">
        <v>907.79399999999998</v>
      </c>
      <c r="N19" s="10">
        <v>837.64199999999994</v>
      </c>
      <c r="O19" s="10">
        <v>888.10500000000002</v>
      </c>
      <c r="P19" s="10">
        <v>1206.204</v>
      </c>
      <c r="Q19" s="10">
        <v>885.22500000000002</v>
      </c>
      <c r="R19" s="10">
        <v>1002.0170000000001</v>
      </c>
      <c r="S19" s="10">
        <v>952.38800000000003</v>
      </c>
      <c r="T19" s="10">
        <v>911.75799999999992</v>
      </c>
      <c r="U19" s="10">
        <v>1062.097</v>
      </c>
      <c r="V19" s="10">
        <v>1014.667</v>
      </c>
      <c r="W19" s="10">
        <v>932.0100000000001</v>
      </c>
      <c r="X19" s="10">
        <v>1285.1130000000001</v>
      </c>
      <c r="Y19" s="10">
        <v>780.25900000000001</v>
      </c>
      <c r="Z19" s="10">
        <v>1003.703</v>
      </c>
      <c r="AA19" s="10">
        <v>1128.287</v>
      </c>
      <c r="AB19" s="10">
        <v>1018.1130000000001</v>
      </c>
      <c r="AC19" s="10">
        <v>1149.0849999999998</v>
      </c>
      <c r="AD19" s="10">
        <v>1180.0050000000001</v>
      </c>
      <c r="AE19" s="10">
        <v>829.15</v>
      </c>
      <c r="AF19" s="10">
        <v>817.90899999999999</v>
      </c>
      <c r="AG19" s="10"/>
      <c r="AH19" s="10"/>
    </row>
    <row r="20" spans="1:34">
      <c r="A20" s="4">
        <f t="shared" si="1"/>
        <v>15</v>
      </c>
      <c r="B20" s="7">
        <v>974.45399999999995</v>
      </c>
      <c r="C20" s="7">
        <v>1110.5910000000001</v>
      </c>
      <c r="D20" s="7">
        <v>978.82299999999998</v>
      </c>
      <c r="E20" s="7">
        <v>919.94200000000001</v>
      </c>
      <c r="F20" s="10">
        <v>1147.4209999999998</v>
      </c>
      <c r="G20" s="10">
        <v>1056.4949999999999</v>
      </c>
      <c r="H20" s="10">
        <v>1185.8630000000001</v>
      </c>
      <c r="I20" s="10">
        <v>872.85400000000004</v>
      </c>
      <c r="J20" s="10">
        <v>1058.819</v>
      </c>
      <c r="K20" s="10">
        <v>1016.775</v>
      </c>
      <c r="L20" s="10">
        <v>1024.6400000000001</v>
      </c>
      <c r="M20" s="10">
        <v>887.11099999999999</v>
      </c>
      <c r="N20" s="10">
        <v>805.63499999999999</v>
      </c>
      <c r="O20" s="10">
        <v>880.88300000000004</v>
      </c>
      <c r="P20" s="10">
        <v>1187.5339999999999</v>
      </c>
      <c r="Q20" s="10">
        <v>930.41599999999994</v>
      </c>
      <c r="R20" s="10">
        <v>961.53499999999997</v>
      </c>
      <c r="S20" s="10">
        <v>943.26200000000006</v>
      </c>
      <c r="T20" s="10">
        <v>886.69299999999998</v>
      </c>
      <c r="U20" s="10">
        <v>1089.6969999999999</v>
      </c>
      <c r="V20" s="10">
        <v>1002.718</v>
      </c>
      <c r="W20" s="10">
        <v>931.61700000000008</v>
      </c>
      <c r="X20" s="10">
        <v>1269.45</v>
      </c>
      <c r="Y20" s="10">
        <v>781.65099999999995</v>
      </c>
      <c r="Z20" s="10">
        <v>1008.8069999999999</v>
      </c>
      <c r="AA20" s="10">
        <v>1140.1579999999999</v>
      </c>
      <c r="AB20" s="10">
        <v>985.94499999999994</v>
      </c>
      <c r="AC20" s="10">
        <v>1141.931</v>
      </c>
      <c r="AD20" s="10">
        <v>1171.0429999999999</v>
      </c>
      <c r="AE20" s="10">
        <v>809.89300000000003</v>
      </c>
      <c r="AF20" s="10">
        <v>769.92500000000007</v>
      </c>
      <c r="AG20" s="10"/>
      <c r="AH20" s="10"/>
    </row>
    <row r="21" spans="1:34">
      <c r="A21" s="4">
        <f t="shared" si="1"/>
        <v>16</v>
      </c>
      <c r="B21" s="7">
        <v>1048.769</v>
      </c>
      <c r="C21" s="7">
        <v>1154.9490000000001</v>
      </c>
      <c r="D21" s="7">
        <v>1016.64</v>
      </c>
      <c r="E21" s="7">
        <v>1007.763</v>
      </c>
      <c r="F21" s="10">
        <v>1164.271</v>
      </c>
      <c r="G21" s="10">
        <v>1085.046</v>
      </c>
      <c r="H21" s="10">
        <v>1193.095</v>
      </c>
      <c r="I21" s="10">
        <v>935.14299999999992</v>
      </c>
      <c r="J21" s="10">
        <v>1105.855</v>
      </c>
      <c r="K21" s="10">
        <v>1005.356</v>
      </c>
      <c r="L21" s="10">
        <v>1056.2579999999998</v>
      </c>
      <c r="M21" s="10">
        <v>884.54099999999994</v>
      </c>
      <c r="N21" s="10">
        <v>844.86599999999999</v>
      </c>
      <c r="O21" s="10">
        <v>872.32600000000002</v>
      </c>
      <c r="P21" s="10">
        <v>1169.9010000000001</v>
      </c>
      <c r="Q21" s="10">
        <v>950.77600000000007</v>
      </c>
      <c r="R21" s="10">
        <v>980.77099999999996</v>
      </c>
      <c r="S21" s="10">
        <v>970.63</v>
      </c>
      <c r="T21" s="10">
        <v>897.90899999999999</v>
      </c>
      <c r="U21" s="10">
        <v>1032.9569999999999</v>
      </c>
      <c r="V21" s="10">
        <v>1017.2700000000001</v>
      </c>
      <c r="W21" s="10">
        <v>951.51900000000001</v>
      </c>
      <c r="X21" s="10">
        <v>1261.0620000000001</v>
      </c>
      <c r="Y21" s="10">
        <v>792.88</v>
      </c>
      <c r="Z21" s="10">
        <v>1005.516</v>
      </c>
      <c r="AA21" s="10">
        <v>1159.3600000000001</v>
      </c>
      <c r="AB21" s="10">
        <v>998.51300000000003</v>
      </c>
      <c r="AC21" s="10">
        <v>1154.992</v>
      </c>
      <c r="AD21" s="10">
        <v>1164.54</v>
      </c>
      <c r="AE21" s="10">
        <v>826.52099999999996</v>
      </c>
      <c r="AF21" s="10">
        <v>780.0680000000001</v>
      </c>
      <c r="AG21" s="10"/>
      <c r="AH21" s="10"/>
    </row>
    <row r="22" spans="1:34">
      <c r="A22" s="4">
        <f t="shared" si="1"/>
        <v>17</v>
      </c>
      <c r="B22" s="7">
        <v>1167.5550000000001</v>
      </c>
      <c r="C22" s="7">
        <v>1174.115</v>
      </c>
      <c r="D22" s="7">
        <v>1084.08</v>
      </c>
      <c r="E22" s="7">
        <v>1110.403</v>
      </c>
      <c r="F22" s="10">
        <v>1184.989</v>
      </c>
      <c r="G22" s="10">
        <v>1121.864</v>
      </c>
      <c r="H22" s="10">
        <v>1216.546</v>
      </c>
      <c r="I22" s="10">
        <v>1049.134</v>
      </c>
      <c r="J22" s="10">
        <v>1165.115</v>
      </c>
      <c r="K22" s="10">
        <v>1047.1890000000001</v>
      </c>
      <c r="L22" s="10">
        <v>1116.057</v>
      </c>
      <c r="M22" s="10">
        <v>973.20400000000006</v>
      </c>
      <c r="N22" s="10">
        <v>943.98900000000003</v>
      </c>
      <c r="O22" s="10">
        <v>939.846</v>
      </c>
      <c r="P22" s="10">
        <v>1174.1369999999999</v>
      </c>
      <c r="Q22" s="10">
        <v>992.82799999999997</v>
      </c>
      <c r="R22" s="10">
        <v>1028.0790000000002</v>
      </c>
      <c r="S22" s="10">
        <v>1043.827</v>
      </c>
      <c r="T22" s="10">
        <v>980.61199999999997</v>
      </c>
      <c r="U22" s="10">
        <v>1048.4779999999998</v>
      </c>
      <c r="V22" s="10">
        <v>1067.2629999999999</v>
      </c>
      <c r="W22" s="10">
        <v>1048.211</v>
      </c>
      <c r="X22" s="10">
        <v>1258.48</v>
      </c>
      <c r="Y22" s="10">
        <v>865.154</v>
      </c>
      <c r="Z22" s="10">
        <v>1048.355</v>
      </c>
      <c r="AA22" s="10">
        <v>1205.4840000000002</v>
      </c>
      <c r="AB22" s="10">
        <v>1036.4059999999999</v>
      </c>
      <c r="AC22" s="10">
        <v>1170.865</v>
      </c>
      <c r="AD22" s="10">
        <v>1186.068</v>
      </c>
      <c r="AE22" s="10">
        <v>897.91</v>
      </c>
      <c r="AF22" s="10">
        <v>850.08499999999992</v>
      </c>
      <c r="AG22" s="10"/>
      <c r="AH22" s="10"/>
    </row>
    <row r="23" spans="1:34">
      <c r="A23" s="4">
        <f t="shared" si="1"/>
        <v>18</v>
      </c>
      <c r="B23" s="7">
        <v>1265.096</v>
      </c>
      <c r="C23" s="7">
        <v>1220.384</v>
      </c>
      <c r="D23" s="7">
        <v>1157.2350000000001</v>
      </c>
      <c r="E23" s="7">
        <v>1215.72</v>
      </c>
      <c r="F23" s="10">
        <v>1243.1410000000001</v>
      </c>
      <c r="G23" s="10">
        <v>1176.6009999999999</v>
      </c>
      <c r="H23" s="10">
        <v>1260.192</v>
      </c>
      <c r="I23" s="10">
        <v>1135.9360000000001</v>
      </c>
      <c r="J23" s="10">
        <v>1217.0989999999999</v>
      </c>
      <c r="K23" s="10">
        <v>1125.6880000000001</v>
      </c>
      <c r="L23" s="10">
        <v>1213.5819999999999</v>
      </c>
      <c r="M23" s="10">
        <v>1095.7060000000001</v>
      </c>
      <c r="N23" s="10">
        <v>1084.586</v>
      </c>
      <c r="O23" s="10">
        <v>1069.07</v>
      </c>
      <c r="P23" s="10">
        <v>1198.24</v>
      </c>
      <c r="Q23" s="10">
        <v>1059.394</v>
      </c>
      <c r="R23" s="10">
        <v>1090.0989999999999</v>
      </c>
      <c r="S23" s="10">
        <v>1149.472</v>
      </c>
      <c r="T23" s="10">
        <v>1117.1509999999998</v>
      </c>
      <c r="U23" s="10">
        <v>1127.8240000000001</v>
      </c>
      <c r="V23" s="10">
        <v>1189.6500000000001</v>
      </c>
      <c r="W23" s="10">
        <v>1137.8520000000001</v>
      </c>
      <c r="X23" s="10">
        <v>1293.1529999999998</v>
      </c>
      <c r="Y23" s="10">
        <v>962.25900000000001</v>
      </c>
      <c r="Z23" s="10">
        <v>1154.5739999999998</v>
      </c>
      <c r="AA23" s="10">
        <v>1255.202</v>
      </c>
      <c r="AB23" s="10">
        <v>1139.2919999999999</v>
      </c>
      <c r="AC23" s="10">
        <v>1203.3390000000002</v>
      </c>
      <c r="AD23" s="10">
        <v>1217.2570000000001</v>
      </c>
      <c r="AE23" s="10">
        <v>1020.8059999999999</v>
      </c>
      <c r="AF23" s="10">
        <v>969.94500000000005</v>
      </c>
      <c r="AG23" s="10"/>
      <c r="AH23" s="10"/>
    </row>
    <row r="24" spans="1:34">
      <c r="A24" s="4">
        <f t="shared" si="1"/>
        <v>19</v>
      </c>
      <c r="B24" s="7">
        <v>1260.694</v>
      </c>
      <c r="C24" s="7">
        <v>1192.5119999999999</v>
      </c>
      <c r="D24" s="7">
        <v>1162.8130000000001</v>
      </c>
      <c r="E24" s="7">
        <v>1215.1419999999998</v>
      </c>
      <c r="F24" s="10">
        <v>1230.577</v>
      </c>
      <c r="G24" s="10">
        <v>1178.0840000000001</v>
      </c>
      <c r="H24" s="10">
        <v>1264.7569999999998</v>
      </c>
      <c r="I24" s="10">
        <v>1173.6950000000002</v>
      </c>
      <c r="J24" s="10">
        <v>1205.1980000000001</v>
      </c>
      <c r="K24" s="10">
        <v>1181.2539999999999</v>
      </c>
      <c r="L24" s="10">
        <v>1246.2900000000002</v>
      </c>
      <c r="M24" s="10">
        <v>1189.567</v>
      </c>
      <c r="N24" s="10">
        <v>1145.231</v>
      </c>
      <c r="O24" s="10">
        <v>1138.0430000000001</v>
      </c>
      <c r="P24" s="10">
        <v>1191.9280000000001</v>
      </c>
      <c r="Q24" s="10">
        <v>1089.9609999999998</v>
      </c>
      <c r="R24" s="10">
        <v>1132.7139999999999</v>
      </c>
      <c r="S24" s="10">
        <v>1190.4689999999998</v>
      </c>
      <c r="T24" s="10">
        <v>1195.3430000000001</v>
      </c>
      <c r="U24" s="10">
        <v>1167.3799999999999</v>
      </c>
      <c r="V24" s="10">
        <v>1274.9029999999998</v>
      </c>
      <c r="W24" s="10">
        <v>1190.4209999999998</v>
      </c>
      <c r="X24" s="10">
        <v>1286.6210000000001</v>
      </c>
      <c r="Y24" s="10">
        <v>1051.6360000000002</v>
      </c>
      <c r="Z24" s="10">
        <v>1234.7180000000001</v>
      </c>
      <c r="AA24" s="10">
        <v>1275.704</v>
      </c>
      <c r="AB24" s="10">
        <v>1178.357</v>
      </c>
      <c r="AC24" s="10">
        <v>1211.1010000000001</v>
      </c>
      <c r="AD24" s="10">
        <v>1215.6210000000001</v>
      </c>
      <c r="AE24" s="10">
        <v>1078.0639999999999</v>
      </c>
      <c r="AF24" s="10">
        <v>1053.336</v>
      </c>
      <c r="AG24" s="10"/>
      <c r="AH24" s="10"/>
    </row>
    <row r="25" spans="1:34">
      <c r="A25" s="4">
        <f t="shared" si="1"/>
        <v>20</v>
      </c>
      <c r="B25" s="7">
        <v>1229.3409999999999</v>
      </c>
      <c r="C25" s="7">
        <v>1156.0459999999998</v>
      </c>
      <c r="D25" s="7">
        <v>1130.1769999999999</v>
      </c>
      <c r="E25" s="7">
        <v>1179.4760000000001</v>
      </c>
      <c r="F25" s="10">
        <v>1192.396</v>
      </c>
      <c r="G25" s="10">
        <v>1129.1080000000002</v>
      </c>
      <c r="H25" s="10">
        <v>1223.635</v>
      </c>
      <c r="I25" s="10">
        <v>1136.3390000000002</v>
      </c>
      <c r="J25" s="10">
        <v>1161.3670000000002</v>
      </c>
      <c r="K25" s="10">
        <v>1191.0550000000001</v>
      </c>
      <c r="L25" s="10">
        <v>1248.1780000000001</v>
      </c>
      <c r="M25" s="10">
        <v>1205.32</v>
      </c>
      <c r="N25" s="10">
        <v>1156.6389999999999</v>
      </c>
      <c r="O25" s="10">
        <v>1162.5719999999999</v>
      </c>
      <c r="P25" s="10">
        <v>1165.316</v>
      </c>
      <c r="Q25" s="10">
        <v>1091.0449999999998</v>
      </c>
      <c r="R25" s="10">
        <v>1143.9140000000002</v>
      </c>
      <c r="S25" s="10">
        <v>1194.4110000000001</v>
      </c>
      <c r="T25" s="10">
        <v>1206.2429999999999</v>
      </c>
      <c r="U25" s="10">
        <v>1167.2380000000001</v>
      </c>
      <c r="V25" s="10">
        <v>1310.203</v>
      </c>
      <c r="W25" s="10">
        <v>1210.5339999999999</v>
      </c>
      <c r="X25" s="10">
        <v>1242.4069999999999</v>
      </c>
      <c r="Y25" s="10">
        <v>1109.579</v>
      </c>
      <c r="Z25" s="10">
        <v>1270.5140000000001</v>
      </c>
      <c r="AA25" s="10">
        <v>1256.73</v>
      </c>
      <c r="AB25" s="10">
        <v>1187.9459999999999</v>
      </c>
      <c r="AC25" s="10">
        <v>1191.7440000000001</v>
      </c>
      <c r="AD25" s="10">
        <v>1198.7850000000001</v>
      </c>
      <c r="AE25" s="10">
        <v>1106.3410000000001</v>
      </c>
      <c r="AF25" s="10">
        <v>1094.761</v>
      </c>
      <c r="AG25" s="10"/>
      <c r="AH25" s="10"/>
    </row>
    <row r="26" spans="1:34">
      <c r="A26" s="4">
        <f t="shared" si="1"/>
        <v>21</v>
      </c>
      <c r="B26" s="7">
        <v>1183.7049999999999</v>
      </c>
      <c r="C26" s="7">
        <v>1115.7</v>
      </c>
      <c r="D26" s="7">
        <v>1062.944</v>
      </c>
      <c r="E26" s="7">
        <v>1116.106</v>
      </c>
      <c r="F26" s="10">
        <v>1127.9299999999998</v>
      </c>
      <c r="G26" s="10">
        <v>1075.771</v>
      </c>
      <c r="H26" s="10">
        <v>1171.1030000000001</v>
      </c>
      <c r="I26" s="10">
        <v>1109.115</v>
      </c>
      <c r="J26" s="10">
        <v>1108.797</v>
      </c>
      <c r="K26" s="10">
        <v>1134.646</v>
      </c>
      <c r="L26" s="10">
        <v>1195.67</v>
      </c>
      <c r="M26" s="10">
        <v>1160.386</v>
      </c>
      <c r="N26" s="10">
        <v>1109.0129999999999</v>
      </c>
      <c r="O26" s="10">
        <v>1119.5419999999999</v>
      </c>
      <c r="P26" s="10">
        <v>1112.9920000000002</v>
      </c>
      <c r="Q26" s="10">
        <v>1050.856</v>
      </c>
      <c r="R26" s="10">
        <v>1086.1320000000001</v>
      </c>
      <c r="S26" s="10">
        <v>1133.98</v>
      </c>
      <c r="T26" s="10">
        <v>1150.9169999999999</v>
      </c>
      <c r="U26" s="10">
        <v>1118.2380000000001</v>
      </c>
      <c r="V26" s="10">
        <v>1267.8829999999998</v>
      </c>
      <c r="W26" s="10">
        <v>1178.932</v>
      </c>
      <c r="X26" s="10">
        <v>1142.827</v>
      </c>
      <c r="Y26" s="10">
        <v>1105.3529999999998</v>
      </c>
      <c r="Z26" s="10">
        <v>1227.0729999999999</v>
      </c>
      <c r="AA26" s="10">
        <v>1202.962</v>
      </c>
      <c r="AB26" s="10">
        <v>1133.5909999999999</v>
      </c>
      <c r="AC26" s="10">
        <v>1139.066</v>
      </c>
      <c r="AD26" s="10">
        <v>1112.2860000000001</v>
      </c>
      <c r="AE26" s="10">
        <v>1091.7239999999999</v>
      </c>
      <c r="AF26" s="10">
        <v>1057.0169999999998</v>
      </c>
      <c r="AG26" s="10"/>
      <c r="AH26" s="10"/>
    </row>
    <row r="27" spans="1:34">
      <c r="A27" s="4">
        <f t="shared" si="1"/>
        <v>22</v>
      </c>
      <c r="B27" s="7">
        <v>1131.3619999999999</v>
      </c>
      <c r="C27" s="7">
        <v>1041.9929999999999</v>
      </c>
      <c r="D27" s="7">
        <v>984.56499999999994</v>
      </c>
      <c r="E27" s="7">
        <v>1034.778</v>
      </c>
      <c r="F27" s="10">
        <v>1064.6979999999999</v>
      </c>
      <c r="G27" s="10">
        <v>1008.8780000000002</v>
      </c>
      <c r="H27" s="10">
        <v>1113.106</v>
      </c>
      <c r="I27" s="10">
        <v>1064.3440000000001</v>
      </c>
      <c r="J27" s="10">
        <v>1052.3409999999999</v>
      </c>
      <c r="K27" s="10">
        <v>1064.6610000000001</v>
      </c>
      <c r="L27" s="10">
        <v>1121.8220000000001</v>
      </c>
      <c r="M27" s="10">
        <v>1091.818</v>
      </c>
      <c r="N27" s="10">
        <v>1045.5220000000002</v>
      </c>
      <c r="O27" s="10">
        <v>1058.1110000000001</v>
      </c>
      <c r="P27" s="10">
        <v>1049.4569999999999</v>
      </c>
      <c r="Q27" s="10">
        <v>1000.6279999999999</v>
      </c>
      <c r="R27" s="10">
        <v>1021.9469999999999</v>
      </c>
      <c r="S27" s="10">
        <v>1070.26</v>
      </c>
      <c r="T27" s="10">
        <v>1083.252</v>
      </c>
      <c r="U27" s="10">
        <v>1058.8530000000001</v>
      </c>
      <c r="V27" s="10">
        <v>1203.087</v>
      </c>
      <c r="W27" s="10">
        <v>1125.479</v>
      </c>
      <c r="X27" s="10">
        <v>987.24699999999996</v>
      </c>
      <c r="Y27" s="10">
        <v>1035.7339999999999</v>
      </c>
      <c r="Z27" s="10">
        <v>1149.5260000000001</v>
      </c>
      <c r="AA27" s="10">
        <v>1126.6679999999999</v>
      </c>
      <c r="AB27" s="10">
        <v>1067.7629999999999</v>
      </c>
      <c r="AC27" s="10">
        <v>1070.3989999999999</v>
      </c>
      <c r="AD27" s="10">
        <v>1063.8320000000001</v>
      </c>
      <c r="AE27" s="10">
        <v>1038.424</v>
      </c>
      <c r="AF27" s="10">
        <v>1006.5539999999999</v>
      </c>
      <c r="AG27" s="10"/>
      <c r="AH27" s="10"/>
    </row>
    <row r="28" spans="1:34">
      <c r="A28" s="4">
        <f t="shared" si="1"/>
        <v>23</v>
      </c>
      <c r="B28" s="7">
        <v>1058.3680000000002</v>
      </c>
      <c r="C28" s="7">
        <v>973.976</v>
      </c>
      <c r="D28" s="7">
        <v>911.24</v>
      </c>
      <c r="E28" s="7">
        <v>965.53500000000008</v>
      </c>
      <c r="F28" s="10">
        <v>966.53100000000006</v>
      </c>
      <c r="G28" s="10">
        <v>955.66800000000001</v>
      </c>
      <c r="H28" s="10">
        <v>1040.2169999999999</v>
      </c>
      <c r="I28" s="10">
        <v>1008.1210000000001</v>
      </c>
      <c r="J28" s="10">
        <v>984.42</v>
      </c>
      <c r="K28" s="10">
        <v>983.47900000000004</v>
      </c>
      <c r="L28" s="10">
        <v>1036.4089999999999</v>
      </c>
      <c r="M28" s="10">
        <v>1011.6490000000001</v>
      </c>
      <c r="N28" s="10">
        <v>961.19299999999998</v>
      </c>
      <c r="O28" s="10">
        <v>978.92099999999994</v>
      </c>
      <c r="P28" s="10">
        <v>974.78700000000003</v>
      </c>
      <c r="Q28" s="10">
        <v>940.25199999999995</v>
      </c>
      <c r="R28" s="10">
        <v>951.51499999999999</v>
      </c>
      <c r="S28" s="10">
        <v>981.11300000000006</v>
      </c>
      <c r="T28" s="10">
        <v>1002.0790000000001</v>
      </c>
      <c r="U28" s="10">
        <v>984.20400000000006</v>
      </c>
      <c r="V28" s="10">
        <v>1105.8910000000001</v>
      </c>
      <c r="W28" s="10">
        <v>1059.6869999999999</v>
      </c>
      <c r="X28" s="10">
        <v>855.58299999999997</v>
      </c>
      <c r="Y28" s="10">
        <v>973.73299999999995</v>
      </c>
      <c r="Z28" s="10">
        <v>1060.6759999999999</v>
      </c>
      <c r="AA28" s="10">
        <v>1041.71</v>
      </c>
      <c r="AB28" s="10">
        <v>982.29300000000001</v>
      </c>
      <c r="AC28" s="10">
        <v>995.31500000000005</v>
      </c>
      <c r="AD28" s="10">
        <v>993.476</v>
      </c>
      <c r="AE28" s="10">
        <v>979.11599999999999</v>
      </c>
      <c r="AF28" s="10">
        <v>941.07500000000005</v>
      </c>
      <c r="AG28" s="10"/>
      <c r="AH28" s="10"/>
    </row>
    <row r="29" spans="1:34">
      <c r="A29" s="4">
        <f t="shared" si="1"/>
        <v>24</v>
      </c>
      <c r="B29" s="7">
        <v>1006.6759999999999</v>
      </c>
      <c r="C29" s="7">
        <v>923.86699999999996</v>
      </c>
      <c r="D29" s="7">
        <v>875.25900000000001</v>
      </c>
      <c r="E29" s="7">
        <v>931.226</v>
      </c>
      <c r="F29" s="10">
        <v>908.6</v>
      </c>
      <c r="G29" s="10">
        <v>875.34299999999996</v>
      </c>
      <c r="H29" s="10">
        <v>960.20100000000002</v>
      </c>
      <c r="I29" s="10">
        <v>967.91499999999996</v>
      </c>
      <c r="J29" s="10">
        <v>931.99199999999996</v>
      </c>
      <c r="K29" s="10">
        <v>921.78</v>
      </c>
      <c r="L29" s="10">
        <v>977.40499999999997</v>
      </c>
      <c r="M29" s="10">
        <v>950.32100000000003</v>
      </c>
      <c r="N29" s="10">
        <v>899.7120000000001</v>
      </c>
      <c r="O29" s="10">
        <v>927.90099999999995</v>
      </c>
      <c r="P29" s="10">
        <v>915.41000000000008</v>
      </c>
      <c r="Q29" s="10">
        <v>885.01800000000003</v>
      </c>
      <c r="R29" s="10">
        <v>892.82399999999996</v>
      </c>
      <c r="S29" s="10">
        <v>928.77199999999993</v>
      </c>
      <c r="T29" s="10">
        <v>935.42499999999995</v>
      </c>
      <c r="U29" s="10">
        <v>923.80799999999999</v>
      </c>
      <c r="V29" s="10">
        <v>1051.6410000000001</v>
      </c>
      <c r="W29" s="10">
        <v>996.71400000000006</v>
      </c>
      <c r="X29" s="10">
        <v>797.23599999999999</v>
      </c>
      <c r="Y29" s="10">
        <v>913.77599999999995</v>
      </c>
      <c r="Z29" s="10">
        <v>997.56399999999996</v>
      </c>
      <c r="AA29" s="10">
        <v>969.82100000000003</v>
      </c>
      <c r="AB29" s="10">
        <v>920.45600000000002</v>
      </c>
      <c r="AC29" s="10">
        <v>917.24800000000005</v>
      </c>
      <c r="AD29" s="10">
        <v>924.95100000000002</v>
      </c>
      <c r="AE29" s="10">
        <v>908.98400000000004</v>
      </c>
      <c r="AF29" s="10">
        <v>895.61400000000003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4</v>
      </c>
      <c r="B31" s="10">
        <f t="shared" ref="B31:AF31" si="2">MAX(B6:B29)</f>
        <v>1295.116</v>
      </c>
      <c r="C31" s="10">
        <f t="shared" si="2"/>
        <v>1220.384</v>
      </c>
      <c r="D31" s="10">
        <f t="shared" si="2"/>
        <v>1162.8130000000001</v>
      </c>
      <c r="E31" s="10">
        <f t="shared" si="2"/>
        <v>1215.72</v>
      </c>
      <c r="F31" s="10">
        <f t="shared" si="2"/>
        <v>1243.1410000000001</v>
      </c>
      <c r="G31" s="10">
        <f t="shared" si="2"/>
        <v>1178.0840000000001</v>
      </c>
      <c r="H31" s="10">
        <f t="shared" si="2"/>
        <v>1264.7569999999998</v>
      </c>
      <c r="I31" s="10">
        <f t="shared" si="2"/>
        <v>1173.6950000000002</v>
      </c>
      <c r="J31" s="10">
        <f t="shared" si="2"/>
        <v>1217.0989999999999</v>
      </c>
      <c r="K31" s="10">
        <f>MAX(K6:K29)</f>
        <v>1191.0550000000001</v>
      </c>
      <c r="L31" s="10">
        <f t="shared" ref="L31" si="3">MAX(L6:L29)</f>
        <v>1248.1780000000001</v>
      </c>
      <c r="M31" s="10">
        <f>MAX(M6:M29)</f>
        <v>1215.1320000000001</v>
      </c>
      <c r="N31" s="10">
        <f t="shared" si="2"/>
        <v>1199.433</v>
      </c>
      <c r="O31" s="10">
        <f t="shared" si="2"/>
        <v>1162.5719999999999</v>
      </c>
      <c r="P31" s="10">
        <f t="shared" si="2"/>
        <v>1225.5920000000001</v>
      </c>
      <c r="Q31" s="10">
        <f t="shared" si="2"/>
        <v>1091.0449999999998</v>
      </c>
      <c r="R31" s="10">
        <f t="shared" si="2"/>
        <v>1143.9140000000002</v>
      </c>
      <c r="S31" s="10">
        <f t="shared" si="2"/>
        <v>1194.4110000000001</v>
      </c>
      <c r="T31" s="10">
        <f t="shared" si="2"/>
        <v>1206.2429999999999</v>
      </c>
      <c r="U31" s="10">
        <f t="shared" si="2"/>
        <v>1186.499</v>
      </c>
      <c r="V31" s="10">
        <f t="shared" si="2"/>
        <v>1310.203</v>
      </c>
      <c r="W31" s="10">
        <f t="shared" si="2"/>
        <v>1283.6099999999999</v>
      </c>
      <c r="X31" s="10">
        <f t="shared" si="2"/>
        <v>1304.337</v>
      </c>
      <c r="Y31" s="10">
        <f t="shared" si="2"/>
        <v>1109.579</v>
      </c>
      <c r="Z31" s="10">
        <f t="shared" si="2"/>
        <v>1270.5140000000001</v>
      </c>
      <c r="AA31" s="10">
        <f t="shared" si="2"/>
        <v>1275.704</v>
      </c>
      <c r="AB31" s="10">
        <f t="shared" si="2"/>
        <v>1187.9459999999999</v>
      </c>
      <c r="AC31" s="10">
        <f t="shared" si="2"/>
        <v>1211.1010000000001</v>
      </c>
      <c r="AD31" s="10">
        <f t="shared" si="2"/>
        <v>1232.3789999999999</v>
      </c>
      <c r="AE31" s="10">
        <f t="shared" si="2"/>
        <v>1106.3410000000001</v>
      </c>
      <c r="AF31" s="10">
        <f t="shared" si="2"/>
        <v>1094.761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4">IF(C31=$AH$7,"*"," ")</f>
        <v xml:space="preserve"> </v>
      </c>
      <c r="D32" s="6" t="str">
        <f t="shared" si="4"/>
        <v xml:space="preserve"> </v>
      </c>
      <c r="E32" s="6" t="str">
        <f t="shared" si="4"/>
        <v xml:space="preserve"> </v>
      </c>
      <c r="F32" s="6" t="str">
        <f t="shared" si="4"/>
        <v xml:space="preserve"> </v>
      </c>
      <c r="G32" s="6" t="str">
        <f t="shared" si="4"/>
        <v xml:space="preserve"> </v>
      </c>
      <c r="H32" s="6" t="str">
        <f t="shared" si="4"/>
        <v xml:space="preserve"> </v>
      </c>
      <c r="I32" s="6" t="str">
        <f t="shared" si="4"/>
        <v xml:space="preserve"> </v>
      </c>
      <c r="J32" s="6" t="str">
        <f t="shared" si="4"/>
        <v xml:space="preserve"> </v>
      </c>
      <c r="K32" s="6" t="str">
        <f t="shared" si="4"/>
        <v xml:space="preserve"> </v>
      </c>
      <c r="L32" s="6" t="str">
        <f t="shared" si="4"/>
        <v xml:space="preserve"> </v>
      </c>
      <c r="M32" s="6" t="str">
        <f t="shared" si="4"/>
        <v xml:space="preserve"> </v>
      </c>
      <c r="N32" s="6" t="str">
        <f t="shared" si="4"/>
        <v xml:space="preserve"> </v>
      </c>
      <c r="O32" s="6" t="str">
        <f t="shared" si="4"/>
        <v xml:space="preserve"> </v>
      </c>
      <c r="P32" s="6" t="str">
        <f t="shared" si="4"/>
        <v xml:space="preserve"> </v>
      </c>
      <c r="Q32" s="6" t="str">
        <f t="shared" si="4"/>
        <v xml:space="preserve"> </v>
      </c>
      <c r="R32" s="6" t="str">
        <f t="shared" si="4"/>
        <v xml:space="preserve"> </v>
      </c>
      <c r="S32" s="6" t="str">
        <f t="shared" si="4"/>
        <v xml:space="preserve"> </v>
      </c>
      <c r="T32" s="6" t="str">
        <f t="shared" si="4"/>
        <v xml:space="preserve"> </v>
      </c>
      <c r="U32" s="6" t="str">
        <f t="shared" si="4"/>
        <v xml:space="preserve"> </v>
      </c>
      <c r="V32" s="6" t="str">
        <f t="shared" si="4"/>
        <v>*</v>
      </c>
      <c r="W32" s="6" t="str">
        <f t="shared" si="4"/>
        <v xml:space="preserve"> </v>
      </c>
      <c r="X32" s="6" t="str">
        <f t="shared" si="4"/>
        <v xml:space="preserve"> </v>
      </c>
      <c r="Y32" s="6" t="str">
        <f t="shared" si="4"/>
        <v xml:space="preserve"> </v>
      </c>
      <c r="Z32" s="6" t="str">
        <f t="shared" si="4"/>
        <v xml:space="preserve"> </v>
      </c>
      <c r="AA32" s="6" t="str">
        <f t="shared" si="4"/>
        <v xml:space="preserve"> </v>
      </c>
      <c r="AB32" s="6" t="str">
        <f t="shared" si="4"/>
        <v xml:space="preserve"> </v>
      </c>
      <c r="AC32" s="6" t="str">
        <f t="shared" si="4"/>
        <v xml:space="preserve"> </v>
      </c>
      <c r="AD32" s="6" t="str">
        <f t="shared" si="4"/>
        <v xml:space="preserve"> </v>
      </c>
      <c r="AE32" s="6" t="str">
        <f t="shared" si="4"/>
        <v xml:space="preserve"> </v>
      </c>
      <c r="AF32" s="6" t="str">
        <f t="shared" si="4"/>
        <v xml:space="preserve"> </v>
      </c>
    </row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130"/>
  <sheetViews>
    <sheetView showGridLines="0" workbookViewId="0">
      <pane xSplit="1" ySplit="5" topLeftCell="U6" activePane="bottomRight" state="frozen"/>
      <selection pane="bottomRight" activeCell="AG5" sqref="AG5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45383</v>
      </c>
    </row>
    <row r="2" spans="1:38">
      <c r="A2" s="8"/>
      <c r="N2" s="1"/>
    </row>
    <row r="3" spans="1:38" s="25" customFormat="1">
      <c r="C3" s="25" t="s">
        <v>12</v>
      </c>
      <c r="D3" s="25" t="s">
        <v>12</v>
      </c>
      <c r="E3" s="25" t="s">
        <v>12</v>
      </c>
      <c r="F3" s="25" t="s">
        <v>12</v>
      </c>
      <c r="G3" s="25" t="s">
        <v>12</v>
      </c>
      <c r="H3" s="25" t="s">
        <v>12</v>
      </c>
      <c r="I3" s="25" t="s">
        <v>12</v>
      </c>
      <c r="J3" s="25" t="s">
        <v>12</v>
      </c>
      <c r="K3" s="25" t="s">
        <v>12</v>
      </c>
      <c r="L3" s="25" t="s">
        <v>12</v>
      </c>
      <c r="M3" s="25" t="s">
        <v>12</v>
      </c>
      <c r="N3" s="25" t="s">
        <v>12</v>
      </c>
      <c r="O3" s="25" t="s">
        <v>12</v>
      </c>
      <c r="P3" s="25" t="s">
        <v>12</v>
      </c>
      <c r="Q3" s="25" t="s">
        <v>12</v>
      </c>
      <c r="R3" s="25" t="s">
        <v>12</v>
      </c>
      <c r="S3" s="25" t="s">
        <v>12</v>
      </c>
      <c r="T3" s="25" t="s">
        <v>12</v>
      </c>
      <c r="U3" s="25" t="s">
        <v>12</v>
      </c>
      <c r="V3" s="25" t="s">
        <v>12</v>
      </c>
      <c r="W3" s="25" t="s">
        <v>12</v>
      </c>
      <c r="X3" s="25" t="s">
        <v>12</v>
      </c>
      <c r="Y3" s="25" t="s">
        <v>12</v>
      </c>
      <c r="AD3" s="25" t="s">
        <v>12</v>
      </c>
    </row>
    <row r="4" spans="1:38" s="25" customFormat="1">
      <c r="C4" s="30" t="s">
        <v>13</v>
      </c>
      <c r="D4" s="30" t="s">
        <v>13</v>
      </c>
      <c r="E4" s="30" t="s">
        <v>13</v>
      </c>
      <c r="F4" s="30" t="s">
        <v>13</v>
      </c>
      <c r="G4" s="30" t="s">
        <v>13</v>
      </c>
      <c r="H4" s="30" t="s">
        <v>13</v>
      </c>
      <c r="I4" s="30" t="s">
        <v>13</v>
      </c>
      <c r="J4" s="30" t="s">
        <v>13</v>
      </c>
      <c r="K4" s="30" t="s">
        <v>13</v>
      </c>
      <c r="L4" s="30" t="s">
        <v>13</v>
      </c>
      <c r="M4" s="30" t="s">
        <v>13</v>
      </c>
      <c r="N4" s="30" t="s">
        <v>13</v>
      </c>
      <c r="O4" s="30" t="s">
        <v>13</v>
      </c>
      <c r="P4" s="30" t="s">
        <v>13</v>
      </c>
      <c r="Q4" s="30" t="s">
        <v>13</v>
      </c>
      <c r="R4" s="30" t="s">
        <v>13</v>
      </c>
      <c r="S4" s="30" t="s">
        <v>13</v>
      </c>
      <c r="T4" s="30" t="s">
        <v>13</v>
      </c>
      <c r="U4" s="30" t="s">
        <v>13</v>
      </c>
      <c r="V4" s="30" t="s">
        <v>13</v>
      </c>
      <c r="W4" s="30" t="s">
        <v>13</v>
      </c>
      <c r="X4" s="30" t="s">
        <v>13</v>
      </c>
      <c r="Y4" s="30" t="s">
        <v>13</v>
      </c>
      <c r="AD4" s="30" t="s">
        <v>14</v>
      </c>
    </row>
    <row r="5" spans="1:38">
      <c r="A5" s="1" t="s">
        <v>2</v>
      </c>
      <c r="B5" s="34">
        <f>MAR!AF5+1</f>
        <v>45383</v>
      </c>
      <c r="C5" s="34">
        <f>B5+1</f>
        <v>45384</v>
      </c>
      <c r="D5" s="34">
        <f t="shared" ref="D5:X5" si="0">C5+1</f>
        <v>45385</v>
      </c>
      <c r="E5" s="34">
        <f t="shared" si="0"/>
        <v>45386</v>
      </c>
      <c r="F5" s="34">
        <f t="shared" si="0"/>
        <v>45387</v>
      </c>
      <c r="G5" s="34">
        <f t="shared" si="0"/>
        <v>45388</v>
      </c>
      <c r="H5" s="34">
        <f t="shared" si="0"/>
        <v>45389</v>
      </c>
      <c r="I5" s="34">
        <f t="shared" si="0"/>
        <v>45390</v>
      </c>
      <c r="J5" s="34">
        <f t="shared" si="0"/>
        <v>45391</v>
      </c>
      <c r="K5" s="34">
        <f t="shared" si="0"/>
        <v>45392</v>
      </c>
      <c r="L5" s="34">
        <f t="shared" si="0"/>
        <v>45393</v>
      </c>
      <c r="M5" s="34">
        <f t="shared" si="0"/>
        <v>45394</v>
      </c>
      <c r="N5" s="34">
        <f t="shared" si="0"/>
        <v>45395</v>
      </c>
      <c r="O5" s="34">
        <f t="shared" si="0"/>
        <v>45396</v>
      </c>
      <c r="P5" s="34">
        <f t="shared" si="0"/>
        <v>45397</v>
      </c>
      <c r="Q5" s="34">
        <f t="shared" si="0"/>
        <v>45398</v>
      </c>
      <c r="R5" s="34">
        <f t="shared" si="0"/>
        <v>45399</v>
      </c>
      <c r="S5" s="34">
        <f t="shared" si="0"/>
        <v>45400</v>
      </c>
      <c r="T5" s="34">
        <f t="shared" si="0"/>
        <v>45401</v>
      </c>
      <c r="U5" s="34">
        <f t="shared" si="0"/>
        <v>45402</v>
      </c>
      <c r="V5" s="34">
        <f t="shared" si="0"/>
        <v>45403</v>
      </c>
      <c r="W5" s="34">
        <f t="shared" si="0"/>
        <v>45404</v>
      </c>
      <c r="X5" s="34">
        <f t="shared" si="0"/>
        <v>45405</v>
      </c>
      <c r="Y5" s="34">
        <f>X5+1</f>
        <v>45406</v>
      </c>
      <c r="Z5" s="34">
        <f t="shared" ref="Z5:AE5" si="1">Y5+1</f>
        <v>45407</v>
      </c>
      <c r="AA5" s="34">
        <f t="shared" si="1"/>
        <v>45408</v>
      </c>
      <c r="AB5" s="34">
        <f t="shared" si="1"/>
        <v>45409</v>
      </c>
      <c r="AC5" s="34">
        <f t="shared" si="1"/>
        <v>45410</v>
      </c>
      <c r="AD5" s="34">
        <f t="shared" si="1"/>
        <v>45411</v>
      </c>
      <c r="AE5" s="34">
        <f t="shared" si="1"/>
        <v>45412</v>
      </c>
      <c r="AF5" s="34"/>
      <c r="AG5" s="13" t="s">
        <v>3</v>
      </c>
      <c r="AH5" s="14"/>
    </row>
    <row r="6" spans="1:38">
      <c r="A6" s="4">
        <v>1</v>
      </c>
      <c r="B6" s="7">
        <v>871.50800000000004</v>
      </c>
      <c r="C6" s="7">
        <v>870.476</v>
      </c>
      <c r="D6" s="7">
        <v>870.68899999999996</v>
      </c>
      <c r="E6" s="7">
        <v>940.23900000000003</v>
      </c>
      <c r="F6" s="10">
        <v>694.346</v>
      </c>
      <c r="G6" s="10">
        <v>829.47199999999998</v>
      </c>
      <c r="H6" s="10">
        <v>886.57999999999993</v>
      </c>
      <c r="I6" s="10">
        <v>883.06599999999992</v>
      </c>
      <c r="J6" s="10">
        <v>830.75</v>
      </c>
      <c r="K6" s="10">
        <v>851.03600000000006</v>
      </c>
      <c r="L6" s="10">
        <v>866.74300000000005</v>
      </c>
      <c r="M6" s="10">
        <v>857.48900000000003</v>
      </c>
      <c r="N6" s="10">
        <v>829.11799999999994</v>
      </c>
      <c r="O6" s="10">
        <v>848.37</v>
      </c>
      <c r="P6" s="10">
        <v>787.69800000000009</v>
      </c>
      <c r="Q6" s="10">
        <v>805.23500000000001</v>
      </c>
      <c r="R6" s="10">
        <v>790.36799999999994</v>
      </c>
      <c r="S6" s="10">
        <v>837.18</v>
      </c>
      <c r="T6" s="10">
        <v>830.84900000000005</v>
      </c>
      <c r="U6" s="10">
        <v>800.33699999999999</v>
      </c>
      <c r="V6" s="10">
        <v>821.26600000000008</v>
      </c>
      <c r="W6" s="10">
        <v>818.29</v>
      </c>
      <c r="X6" s="10">
        <v>876.27700000000004</v>
      </c>
      <c r="Y6" s="10">
        <v>864.6</v>
      </c>
      <c r="Z6" s="10">
        <v>925.42399999999998</v>
      </c>
      <c r="AA6" s="10">
        <v>879.27600000000007</v>
      </c>
      <c r="AB6" s="10">
        <v>829.95799999999997</v>
      </c>
      <c r="AC6" s="10">
        <v>787.87099999999998</v>
      </c>
      <c r="AD6" s="10">
        <v>767.62599999999998</v>
      </c>
      <c r="AE6" s="10">
        <v>771.17700000000002</v>
      </c>
      <c r="AF6" s="10"/>
      <c r="AG6" s="12"/>
      <c r="AH6" s="15"/>
    </row>
    <row r="7" spans="1:38">
      <c r="A7" s="4">
        <f t="shared" ref="A7:A29" si="2">A6+1</f>
        <v>2</v>
      </c>
      <c r="B7" s="7">
        <v>857.02099999999996</v>
      </c>
      <c r="C7" s="7">
        <v>863.0379999999999</v>
      </c>
      <c r="D7" s="7">
        <v>838.77799999999991</v>
      </c>
      <c r="E7" s="7">
        <v>906.52300000000002</v>
      </c>
      <c r="F7" s="10">
        <v>675.17499999999995</v>
      </c>
      <c r="G7" s="10">
        <v>801.01300000000003</v>
      </c>
      <c r="H7" s="10">
        <v>865.49399999999991</v>
      </c>
      <c r="I7" s="10">
        <v>864.11099999999999</v>
      </c>
      <c r="J7" s="10">
        <v>812.81600000000003</v>
      </c>
      <c r="K7" s="10">
        <v>838.971</v>
      </c>
      <c r="L7" s="10">
        <v>836.32</v>
      </c>
      <c r="M7" s="10">
        <v>828.46299999999997</v>
      </c>
      <c r="N7" s="10">
        <v>804.71299999999997</v>
      </c>
      <c r="O7" s="10">
        <v>815.32899999999995</v>
      </c>
      <c r="P7" s="10">
        <v>776.56400000000008</v>
      </c>
      <c r="Q7" s="10">
        <v>781.33</v>
      </c>
      <c r="R7" s="10">
        <v>782.61899999999991</v>
      </c>
      <c r="S7" s="10">
        <v>824.95499999999993</v>
      </c>
      <c r="T7" s="10">
        <v>809.42500000000007</v>
      </c>
      <c r="U7" s="10">
        <v>782.22</v>
      </c>
      <c r="V7" s="10">
        <v>798.95799999999997</v>
      </c>
      <c r="W7" s="10">
        <v>802.84400000000005</v>
      </c>
      <c r="X7" s="10">
        <v>857.54600000000005</v>
      </c>
      <c r="Y7" s="10">
        <v>835.32999999999993</v>
      </c>
      <c r="Z7" s="10">
        <v>907.07500000000005</v>
      </c>
      <c r="AA7" s="10">
        <v>873.21299999999997</v>
      </c>
      <c r="AB7" s="10">
        <v>814.66500000000008</v>
      </c>
      <c r="AC7" s="10">
        <v>752.95299999999997</v>
      </c>
      <c r="AD7" s="10">
        <v>752.35300000000007</v>
      </c>
      <c r="AE7" s="10">
        <v>737.61699999999996</v>
      </c>
      <c r="AF7" s="10"/>
      <c r="AG7" s="12">
        <f>MAX($B$6:$AE$29)</f>
        <v>1241.6279999999999</v>
      </c>
      <c r="AH7" s="21">
        <f>MATCH($AG$7,$B$31:$AE$31,0)</f>
        <v>3</v>
      </c>
      <c r="AI7" s="19">
        <f>INDEX($B$5:$AE$5,$AH$7)</f>
        <v>45385</v>
      </c>
      <c r="AJ7" s="22">
        <f>INDEX($A$6:$A$29,MATCH($AG$7,INDEX($B$6:$AE$29,0,$AH$7),0))</f>
        <v>19</v>
      </c>
      <c r="AK7" s="14"/>
      <c r="AL7" s="14"/>
    </row>
    <row r="8" spans="1:38">
      <c r="A8" s="4">
        <f t="shared" si="2"/>
        <v>3</v>
      </c>
      <c r="B8" s="7">
        <v>856.19099999999992</v>
      </c>
      <c r="C8" s="7">
        <v>855.29300000000001</v>
      </c>
      <c r="D8" s="7">
        <v>836.56499999999994</v>
      </c>
      <c r="E8" s="7">
        <v>886.59300000000007</v>
      </c>
      <c r="F8" s="10">
        <v>669.47300000000007</v>
      </c>
      <c r="G8" s="10">
        <v>791.95699999999999</v>
      </c>
      <c r="H8" s="10">
        <v>847.80600000000004</v>
      </c>
      <c r="I8" s="10">
        <v>866.83800000000008</v>
      </c>
      <c r="J8" s="10">
        <v>815.89400000000001</v>
      </c>
      <c r="K8" s="10">
        <v>833.82</v>
      </c>
      <c r="L8" s="10">
        <v>831.29</v>
      </c>
      <c r="M8" s="10">
        <v>819.60599999999999</v>
      </c>
      <c r="N8" s="10">
        <v>784.66800000000001</v>
      </c>
      <c r="O8" s="10">
        <v>809.98699999999997</v>
      </c>
      <c r="P8" s="10">
        <v>777.62200000000007</v>
      </c>
      <c r="Q8" s="10">
        <v>774.19800000000009</v>
      </c>
      <c r="R8" s="10">
        <v>772.226</v>
      </c>
      <c r="S8" s="10">
        <v>818.024</v>
      </c>
      <c r="T8" s="10">
        <v>789.57600000000002</v>
      </c>
      <c r="U8" s="10">
        <v>771.005</v>
      </c>
      <c r="V8" s="10">
        <v>791.61500000000001</v>
      </c>
      <c r="W8" s="10">
        <v>815.077</v>
      </c>
      <c r="X8" s="10">
        <v>845.66800000000001</v>
      </c>
      <c r="Y8" s="10">
        <v>821.55600000000004</v>
      </c>
      <c r="Z8" s="10">
        <v>889.005</v>
      </c>
      <c r="AA8" s="10">
        <v>866.36099999999999</v>
      </c>
      <c r="AB8" s="10">
        <v>814.56400000000008</v>
      </c>
      <c r="AC8" s="10">
        <v>756.62599999999998</v>
      </c>
      <c r="AD8" s="10">
        <v>750.04199999999992</v>
      </c>
      <c r="AE8" s="10">
        <v>735.42700000000002</v>
      </c>
      <c r="AF8" s="10"/>
      <c r="AG8" s="17" t="str">
        <f>CONCATENATE(TEXT($AI$7,"mm/dd/yyyy")," @ ",$AJ$7,)&amp;"00"</f>
        <v>04/03/2024 @ 1900</v>
      </c>
      <c r="AH8" s="14"/>
      <c r="AI8" s="14"/>
      <c r="AJ8" s="14"/>
      <c r="AK8" s="14"/>
      <c r="AL8" s="14"/>
    </row>
    <row r="9" spans="1:38">
      <c r="A9" s="4">
        <f t="shared" si="2"/>
        <v>4</v>
      </c>
      <c r="B9" s="7">
        <v>869.17700000000002</v>
      </c>
      <c r="C9" s="7">
        <v>852.11699999999996</v>
      </c>
      <c r="D9" s="7">
        <v>843.21199999999999</v>
      </c>
      <c r="E9" s="7">
        <v>883.50199999999995</v>
      </c>
      <c r="F9" s="10">
        <v>662.84400000000005</v>
      </c>
      <c r="G9" s="10">
        <v>792.42000000000007</v>
      </c>
      <c r="H9" s="10">
        <v>850.34900000000005</v>
      </c>
      <c r="I9" s="10">
        <v>870.54</v>
      </c>
      <c r="J9" s="10">
        <v>821.36599999999999</v>
      </c>
      <c r="K9" s="10">
        <v>838.15700000000004</v>
      </c>
      <c r="L9" s="10">
        <v>836.55900000000008</v>
      </c>
      <c r="M9" s="10">
        <v>820.58100000000002</v>
      </c>
      <c r="N9" s="10">
        <v>790.50900000000001</v>
      </c>
      <c r="O9" s="10">
        <v>802.63199999999995</v>
      </c>
      <c r="P9" s="10">
        <v>783.322</v>
      </c>
      <c r="Q9" s="10">
        <v>780.47699999999998</v>
      </c>
      <c r="R9" s="10">
        <v>783.7650000000001</v>
      </c>
      <c r="S9" s="10">
        <v>823.822</v>
      </c>
      <c r="T9" s="10">
        <v>783.77499999999998</v>
      </c>
      <c r="U9" s="10">
        <v>773.15</v>
      </c>
      <c r="V9" s="10">
        <v>791.44600000000003</v>
      </c>
      <c r="W9" s="10">
        <v>821.971</v>
      </c>
      <c r="X9" s="10">
        <v>857.49600000000009</v>
      </c>
      <c r="Y9" s="10">
        <v>830.024</v>
      </c>
      <c r="Z9" s="10">
        <v>896.673</v>
      </c>
      <c r="AA9" s="10">
        <v>872.76</v>
      </c>
      <c r="AB9" s="10">
        <v>815.76599999999996</v>
      </c>
      <c r="AC9" s="10">
        <v>756.779</v>
      </c>
      <c r="AD9" s="10">
        <v>747.70100000000002</v>
      </c>
      <c r="AE9" s="10">
        <v>748.46799999999996</v>
      </c>
      <c r="AF9" s="10"/>
      <c r="AG9" s="20"/>
      <c r="AH9" s="14"/>
      <c r="AI9" s="14"/>
      <c r="AJ9" s="14"/>
      <c r="AK9" s="14"/>
      <c r="AL9" s="14"/>
    </row>
    <row r="10" spans="1:38">
      <c r="A10" s="4">
        <f t="shared" si="2"/>
        <v>5</v>
      </c>
      <c r="B10" s="7">
        <v>909.68799999999999</v>
      </c>
      <c r="C10" s="7">
        <v>886.48</v>
      </c>
      <c r="D10" s="7">
        <v>880.12799999999993</v>
      </c>
      <c r="E10" s="7">
        <v>858.03899999999999</v>
      </c>
      <c r="F10" s="10">
        <v>686.69600000000003</v>
      </c>
      <c r="G10" s="10">
        <v>804.21199999999999</v>
      </c>
      <c r="H10" s="10">
        <v>866.46900000000005</v>
      </c>
      <c r="I10" s="10">
        <v>914.23699999999997</v>
      </c>
      <c r="J10" s="10">
        <v>846.71800000000007</v>
      </c>
      <c r="K10" s="10">
        <v>872.44299999999998</v>
      </c>
      <c r="L10" s="10">
        <v>864.81400000000008</v>
      </c>
      <c r="M10" s="10">
        <v>843.27499999999998</v>
      </c>
      <c r="N10" s="10">
        <v>793.52600000000007</v>
      </c>
      <c r="O10" s="10">
        <v>817.21299999999997</v>
      </c>
      <c r="P10" s="10">
        <v>807.09100000000001</v>
      </c>
      <c r="Q10" s="10">
        <v>822.178</v>
      </c>
      <c r="R10" s="10">
        <v>811.93899999999996</v>
      </c>
      <c r="S10" s="10">
        <v>857.20299999999997</v>
      </c>
      <c r="T10" s="10">
        <v>817.01</v>
      </c>
      <c r="U10" s="10">
        <v>779.87599999999998</v>
      </c>
      <c r="V10" s="10">
        <v>809.16199999999992</v>
      </c>
      <c r="W10" s="10">
        <v>865.21</v>
      </c>
      <c r="X10" s="10">
        <v>890.72500000000002</v>
      </c>
      <c r="Y10" s="10">
        <v>860.07299999999998</v>
      </c>
      <c r="Z10" s="10">
        <v>931.25900000000001</v>
      </c>
      <c r="AA10" s="10">
        <v>903.89800000000002</v>
      </c>
      <c r="AB10" s="10">
        <v>836.50900000000001</v>
      </c>
      <c r="AC10" s="10">
        <v>764.31700000000001</v>
      </c>
      <c r="AD10" s="10">
        <v>780.22900000000004</v>
      </c>
      <c r="AE10" s="10">
        <v>777.97799999999995</v>
      </c>
      <c r="AF10" s="10"/>
      <c r="AG10" s="16"/>
    </row>
    <row r="11" spans="1:38">
      <c r="A11" s="4">
        <f t="shared" si="2"/>
        <v>6</v>
      </c>
      <c r="B11" s="7">
        <v>996.05</v>
      </c>
      <c r="C11" s="7">
        <v>966.58499999999992</v>
      </c>
      <c r="D11" s="7">
        <v>966.73699999999997</v>
      </c>
      <c r="E11" s="7">
        <v>835.95299999999997</v>
      </c>
      <c r="F11" s="10">
        <v>728.20800000000008</v>
      </c>
      <c r="G11" s="10">
        <v>830.05000000000007</v>
      </c>
      <c r="H11" s="10">
        <v>874.26499999999999</v>
      </c>
      <c r="I11" s="10">
        <v>1000.749</v>
      </c>
      <c r="J11" s="10">
        <v>937.36900000000003</v>
      </c>
      <c r="K11" s="10">
        <v>970.01400000000001</v>
      </c>
      <c r="L11" s="10">
        <v>932.76600000000008</v>
      </c>
      <c r="M11" s="10">
        <v>916.31799999999998</v>
      </c>
      <c r="N11" s="10">
        <v>833.22199999999998</v>
      </c>
      <c r="O11" s="10">
        <v>846.84500000000003</v>
      </c>
      <c r="P11" s="10">
        <v>873.75900000000001</v>
      </c>
      <c r="Q11" s="10">
        <v>899.45699999999999</v>
      </c>
      <c r="R11" s="10">
        <v>892.62100000000009</v>
      </c>
      <c r="S11" s="10">
        <v>931.91899999999998</v>
      </c>
      <c r="T11" s="10">
        <v>872.51300000000003</v>
      </c>
      <c r="U11" s="10">
        <v>794.71900000000005</v>
      </c>
      <c r="V11" s="10">
        <v>836.32</v>
      </c>
      <c r="W11" s="10">
        <v>949.53099999999995</v>
      </c>
      <c r="X11" s="10">
        <v>980.279</v>
      </c>
      <c r="Y11" s="10">
        <v>935.18600000000004</v>
      </c>
      <c r="Z11" s="10">
        <v>1014.318</v>
      </c>
      <c r="AA11" s="10">
        <v>987.56899999999996</v>
      </c>
      <c r="AB11" s="10">
        <v>865.0390000000001</v>
      </c>
      <c r="AC11" s="10">
        <v>789.13900000000001</v>
      </c>
      <c r="AD11" s="10">
        <v>859.952</v>
      </c>
      <c r="AE11" s="10">
        <v>834.86500000000001</v>
      </c>
      <c r="AF11" s="10"/>
      <c r="AG11" s="11"/>
    </row>
    <row r="12" spans="1:38">
      <c r="A12" s="4">
        <f t="shared" si="2"/>
        <v>7</v>
      </c>
      <c r="B12" s="7">
        <v>1119.354</v>
      </c>
      <c r="C12" s="7">
        <v>1087.7160000000001</v>
      </c>
      <c r="D12" s="7">
        <v>1068.1300000000001</v>
      </c>
      <c r="E12" s="7">
        <v>832.07500000000005</v>
      </c>
      <c r="F12" s="10">
        <v>805.46500000000003</v>
      </c>
      <c r="G12" s="10">
        <v>881.25300000000004</v>
      </c>
      <c r="H12" s="10">
        <v>920.52499999999998</v>
      </c>
      <c r="I12" s="10">
        <v>1111.202</v>
      </c>
      <c r="J12" s="10">
        <v>1050.3919999999998</v>
      </c>
      <c r="K12" s="10">
        <v>1073.444</v>
      </c>
      <c r="L12" s="10">
        <v>1054.5440000000001</v>
      </c>
      <c r="M12" s="10">
        <v>1007.0669999999999</v>
      </c>
      <c r="N12" s="10">
        <v>889.279</v>
      </c>
      <c r="O12" s="10">
        <v>879.13699999999994</v>
      </c>
      <c r="P12" s="10">
        <v>957.245</v>
      </c>
      <c r="Q12" s="10">
        <v>975.221</v>
      </c>
      <c r="R12" s="10">
        <v>977.26</v>
      </c>
      <c r="S12" s="10">
        <v>1007.2289999999999</v>
      </c>
      <c r="T12" s="10">
        <v>948.50700000000006</v>
      </c>
      <c r="U12" s="10">
        <v>867.33600000000001</v>
      </c>
      <c r="V12" s="10">
        <v>865.71100000000001</v>
      </c>
      <c r="W12" s="10">
        <v>1052.8889999999999</v>
      </c>
      <c r="X12" s="10">
        <v>1073.711</v>
      </c>
      <c r="Y12" s="10">
        <v>1033.0450000000001</v>
      </c>
      <c r="Z12" s="10">
        <v>1109.9370000000001</v>
      </c>
      <c r="AA12" s="10">
        <v>1067.4960000000001</v>
      </c>
      <c r="AB12" s="10">
        <v>893.69600000000003</v>
      </c>
      <c r="AC12" s="10">
        <v>808.69999999999993</v>
      </c>
      <c r="AD12" s="10">
        <v>964.07899999999995</v>
      </c>
      <c r="AE12" s="10">
        <v>949.90100000000007</v>
      </c>
      <c r="AF12" s="10"/>
      <c r="AG12" s="11"/>
    </row>
    <row r="13" spans="1:38">
      <c r="A13" s="4">
        <f t="shared" si="2"/>
        <v>8</v>
      </c>
      <c r="B13" s="7">
        <v>1138.8520000000001</v>
      </c>
      <c r="C13" s="7">
        <v>1100.7360000000001</v>
      </c>
      <c r="D13" s="7">
        <v>1116.2190000000001</v>
      </c>
      <c r="E13" s="7">
        <v>858.18700000000001</v>
      </c>
      <c r="F13" s="10">
        <v>872.89099999999996</v>
      </c>
      <c r="G13" s="10">
        <v>935.16500000000008</v>
      </c>
      <c r="H13" s="10">
        <v>968.29</v>
      </c>
      <c r="I13" s="10">
        <v>1120.2660000000001</v>
      </c>
      <c r="J13" s="10">
        <v>1050.8449999999998</v>
      </c>
      <c r="K13" s="10">
        <v>1123.72</v>
      </c>
      <c r="L13" s="10">
        <v>1111.0419999999999</v>
      </c>
      <c r="M13" s="10">
        <v>1081.8430000000001</v>
      </c>
      <c r="N13" s="10">
        <v>939.76199999999994</v>
      </c>
      <c r="O13" s="10">
        <v>881.01299999999992</v>
      </c>
      <c r="P13" s="10">
        <v>989.43099999999993</v>
      </c>
      <c r="Q13" s="10">
        <v>975.03899999999999</v>
      </c>
      <c r="R13" s="10">
        <v>968.1</v>
      </c>
      <c r="S13" s="10">
        <v>1014.671</v>
      </c>
      <c r="T13" s="10">
        <v>977.9319999999999</v>
      </c>
      <c r="U13" s="10">
        <v>926.03399999999999</v>
      </c>
      <c r="V13" s="10">
        <v>862.59900000000005</v>
      </c>
      <c r="W13" s="10">
        <v>1044.2149999999999</v>
      </c>
      <c r="X13" s="10">
        <v>1050.413</v>
      </c>
      <c r="Y13" s="10">
        <v>1079.4560000000001</v>
      </c>
      <c r="Z13" s="10">
        <v>1086.076</v>
      </c>
      <c r="AA13" s="10">
        <v>1033.3340000000001</v>
      </c>
      <c r="AB13" s="10">
        <v>880.43299999999999</v>
      </c>
      <c r="AC13" s="10">
        <v>842.94</v>
      </c>
      <c r="AD13" s="10">
        <v>962.56</v>
      </c>
      <c r="AE13" s="10">
        <v>996.75</v>
      </c>
      <c r="AF13" s="10"/>
      <c r="AG13" s="10"/>
    </row>
    <row r="14" spans="1:38">
      <c r="A14" s="4">
        <f t="shared" si="2"/>
        <v>9</v>
      </c>
      <c r="B14" s="7">
        <v>1098.405</v>
      </c>
      <c r="C14" s="7">
        <v>1023.3150000000001</v>
      </c>
      <c r="D14" s="7">
        <v>1128.616</v>
      </c>
      <c r="E14" s="7">
        <v>874.56999999999994</v>
      </c>
      <c r="F14" s="10">
        <v>927.26600000000008</v>
      </c>
      <c r="G14" s="10">
        <v>979.93799999999999</v>
      </c>
      <c r="H14" s="10">
        <v>1012.5350000000001</v>
      </c>
      <c r="I14" s="10">
        <v>1037.0140000000001</v>
      </c>
      <c r="J14" s="10">
        <v>976.15299999999991</v>
      </c>
      <c r="K14" s="10">
        <v>1124.9179999999999</v>
      </c>
      <c r="L14" s="10">
        <v>1138.1379999999999</v>
      </c>
      <c r="M14" s="10">
        <v>1128.9090000000001</v>
      </c>
      <c r="N14" s="10">
        <v>946.73900000000003</v>
      </c>
      <c r="O14" s="10">
        <v>855.25399999999991</v>
      </c>
      <c r="P14" s="10">
        <v>992.46399999999994</v>
      </c>
      <c r="Q14" s="10">
        <v>916.60199999999998</v>
      </c>
      <c r="R14" s="10">
        <v>925.88699999999994</v>
      </c>
      <c r="S14" s="10">
        <v>969.78700000000003</v>
      </c>
      <c r="T14" s="10">
        <v>960.35399999999993</v>
      </c>
      <c r="U14" s="10">
        <v>988.95500000000004</v>
      </c>
      <c r="V14" s="10">
        <v>852.13</v>
      </c>
      <c r="W14" s="10">
        <v>976.54300000000001</v>
      </c>
      <c r="X14" s="10">
        <v>966.64499999999998</v>
      </c>
      <c r="Y14" s="10">
        <v>1083.4499999999998</v>
      </c>
      <c r="Z14" s="10">
        <v>1025.0069999999998</v>
      </c>
      <c r="AA14" s="10">
        <v>950.25600000000009</v>
      </c>
      <c r="AB14" s="10">
        <v>845.476</v>
      </c>
      <c r="AC14" s="10">
        <v>884.54200000000003</v>
      </c>
      <c r="AD14" s="10">
        <v>895.41499999999996</v>
      </c>
      <c r="AE14" s="10">
        <v>993.7</v>
      </c>
      <c r="AF14" s="10"/>
      <c r="AG14" s="10"/>
    </row>
    <row r="15" spans="1:38">
      <c r="A15" s="4">
        <f t="shared" si="2"/>
        <v>10</v>
      </c>
      <c r="B15" s="7">
        <v>1022.073</v>
      </c>
      <c r="C15" s="7">
        <v>941.46600000000001</v>
      </c>
      <c r="D15" s="7">
        <v>1119.4549999999999</v>
      </c>
      <c r="E15" s="7">
        <v>838.84900000000005</v>
      </c>
      <c r="F15" s="10">
        <v>936.71600000000001</v>
      </c>
      <c r="G15" s="10">
        <v>996.77099999999996</v>
      </c>
      <c r="H15" s="10">
        <v>1017.955</v>
      </c>
      <c r="I15" s="10">
        <v>961.86</v>
      </c>
      <c r="J15" s="10">
        <v>907.84100000000001</v>
      </c>
      <c r="K15" s="10">
        <v>1103.7190000000001</v>
      </c>
      <c r="L15" s="10">
        <v>1154.029</v>
      </c>
      <c r="M15" s="10">
        <v>1154.604</v>
      </c>
      <c r="N15" s="10">
        <v>927.30600000000004</v>
      </c>
      <c r="O15" s="10">
        <v>824.25099999999998</v>
      </c>
      <c r="P15" s="10">
        <v>911.17899999999997</v>
      </c>
      <c r="Q15" s="10">
        <v>859.00900000000001</v>
      </c>
      <c r="R15" s="10">
        <v>858.10500000000002</v>
      </c>
      <c r="S15" s="10">
        <v>891.46299999999997</v>
      </c>
      <c r="T15" s="10">
        <v>928.41800000000001</v>
      </c>
      <c r="U15" s="10">
        <v>1036.319</v>
      </c>
      <c r="V15" s="10">
        <v>811.39499999999998</v>
      </c>
      <c r="W15" s="10">
        <v>919.35599999999999</v>
      </c>
      <c r="X15" s="10">
        <v>923.78100000000006</v>
      </c>
      <c r="Y15" s="10">
        <v>1045.6310000000001</v>
      </c>
      <c r="Z15" s="10">
        <v>956.85699999999997</v>
      </c>
      <c r="AA15" s="10">
        <v>901.74199999999996</v>
      </c>
      <c r="AB15" s="10">
        <v>815.37899999999991</v>
      </c>
      <c r="AC15" s="10">
        <v>950.79899999999998</v>
      </c>
      <c r="AD15" s="10">
        <v>837.94900000000007</v>
      </c>
      <c r="AE15" s="10">
        <v>968.08799999999997</v>
      </c>
      <c r="AF15" s="10"/>
      <c r="AG15" s="10"/>
    </row>
    <row r="16" spans="1:38">
      <c r="A16" s="4">
        <f t="shared" si="2"/>
        <v>11</v>
      </c>
      <c r="B16" s="7">
        <v>930.58299999999997</v>
      </c>
      <c r="C16" s="7">
        <v>898.17399999999998</v>
      </c>
      <c r="D16" s="7">
        <v>1107.546</v>
      </c>
      <c r="E16" s="7">
        <v>827.34699999999998</v>
      </c>
      <c r="F16" s="10">
        <v>951.68000000000006</v>
      </c>
      <c r="G16" s="10">
        <v>999.72499999999991</v>
      </c>
      <c r="H16" s="10">
        <v>996.70900000000006</v>
      </c>
      <c r="I16" s="10">
        <v>905.0440000000001</v>
      </c>
      <c r="J16" s="10">
        <v>874.37</v>
      </c>
      <c r="K16" s="10">
        <v>1100.1989999999998</v>
      </c>
      <c r="L16" s="10">
        <v>1158.316</v>
      </c>
      <c r="M16" s="10">
        <v>1166.78</v>
      </c>
      <c r="N16" s="10">
        <v>885.00599999999997</v>
      </c>
      <c r="O16" s="10">
        <v>782.45799999999997</v>
      </c>
      <c r="P16" s="10">
        <v>861.35799999999995</v>
      </c>
      <c r="Q16" s="10">
        <v>855.48699999999997</v>
      </c>
      <c r="R16" s="10">
        <v>824.44899999999996</v>
      </c>
      <c r="S16" s="10">
        <v>842.96799999999996</v>
      </c>
      <c r="T16" s="10">
        <v>893.9190000000001</v>
      </c>
      <c r="U16" s="10">
        <v>1044.2839999999999</v>
      </c>
      <c r="V16" s="10">
        <v>776.91899999999998</v>
      </c>
      <c r="W16" s="10">
        <v>896.27299999999991</v>
      </c>
      <c r="X16" s="10">
        <v>857.14800000000002</v>
      </c>
      <c r="Y16" s="10">
        <v>1044.2819999999999</v>
      </c>
      <c r="Z16" s="10">
        <v>892.97</v>
      </c>
      <c r="AA16" s="10">
        <v>838.79899999999998</v>
      </c>
      <c r="AB16" s="10">
        <v>749.14099999999996</v>
      </c>
      <c r="AC16" s="10">
        <v>988.88700000000006</v>
      </c>
      <c r="AD16" s="10">
        <v>805.30500000000006</v>
      </c>
      <c r="AE16" s="10">
        <v>999.69100000000003</v>
      </c>
      <c r="AF16" s="10"/>
      <c r="AG16" s="10"/>
    </row>
    <row r="17" spans="1:33">
      <c r="A17" s="4">
        <f t="shared" si="2"/>
        <v>12</v>
      </c>
      <c r="B17" s="7">
        <v>904.47699999999998</v>
      </c>
      <c r="C17" s="7">
        <v>872.66000000000008</v>
      </c>
      <c r="D17" s="7">
        <v>1086.6499999999999</v>
      </c>
      <c r="E17" s="7">
        <v>805.59100000000001</v>
      </c>
      <c r="F17" s="10">
        <v>949.5200000000001</v>
      </c>
      <c r="G17" s="10">
        <v>977.65299999999991</v>
      </c>
      <c r="H17" s="10">
        <v>979.59499999999991</v>
      </c>
      <c r="I17" s="10">
        <v>868.88400000000001</v>
      </c>
      <c r="J17" s="10">
        <v>849.69999999999993</v>
      </c>
      <c r="K17" s="10">
        <v>1082.0709999999999</v>
      </c>
      <c r="L17" s="10">
        <v>1151.0650000000001</v>
      </c>
      <c r="M17" s="10">
        <v>1163.0999999999999</v>
      </c>
      <c r="N17" s="10">
        <v>861.87300000000005</v>
      </c>
      <c r="O17" s="10">
        <v>750.83199999999999</v>
      </c>
      <c r="P17" s="10">
        <v>878.39300000000003</v>
      </c>
      <c r="Q17" s="10">
        <v>815.827</v>
      </c>
      <c r="R17" s="10">
        <v>791.67399999999998</v>
      </c>
      <c r="S17" s="10">
        <v>818.55499999999995</v>
      </c>
      <c r="T17" s="10">
        <v>859.01299999999992</v>
      </c>
      <c r="U17" s="10">
        <v>1017.971</v>
      </c>
      <c r="V17" s="10">
        <v>785.68399999999997</v>
      </c>
      <c r="W17" s="10">
        <v>861.86099999999999</v>
      </c>
      <c r="X17" s="10">
        <v>828.85400000000004</v>
      </c>
      <c r="Y17" s="10">
        <v>1052.355</v>
      </c>
      <c r="Z17" s="10">
        <v>855.96100000000001</v>
      </c>
      <c r="AA17" s="10">
        <v>816.69200000000001</v>
      </c>
      <c r="AB17" s="10">
        <v>723.33500000000004</v>
      </c>
      <c r="AC17" s="10">
        <v>970.63499999999999</v>
      </c>
      <c r="AD17" s="10">
        <v>782.41000000000008</v>
      </c>
      <c r="AE17" s="10">
        <v>983.81</v>
      </c>
      <c r="AF17" s="10"/>
      <c r="AG17" s="10"/>
    </row>
    <row r="18" spans="1:33">
      <c r="A18" s="4">
        <f t="shared" si="2"/>
        <v>13</v>
      </c>
      <c r="B18" s="7">
        <v>900.072</v>
      </c>
      <c r="C18" s="7">
        <v>858.81799999999998</v>
      </c>
      <c r="D18" s="7">
        <v>1083.6529999999998</v>
      </c>
      <c r="E18" s="7">
        <v>799.31599999999992</v>
      </c>
      <c r="F18" s="10">
        <v>940.899</v>
      </c>
      <c r="G18" s="10">
        <v>958.59199999999998</v>
      </c>
      <c r="H18" s="10">
        <v>970.88499999999999</v>
      </c>
      <c r="I18" s="10">
        <v>843.86700000000008</v>
      </c>
      <c r="J18" s="10">
        <v>819.81299999999999</v>
      </c>
      <c r="K18" s="10">
        <v>1093.875</v>
      </c>
      <c r="L18" s="10">
        <v>1144.723</v>
      </c>
      <c r="M18" s="10">
        <v>1151.3239999999998</v>
      </c>
      <c r="N18" s="10">
        <v>852.06299999999999</v>
      </c>
      <c r="O18" s="10">
        <v>737.577</v>
      </c>
      <c r="P18" s="10">
        <v>882.654</v>
      </c>
      <c r="Q18" s="10">
        <v>812.85</v>
      </c>
      <c r="R18" s="10">
        <v>774.18799999999999</v>
      </c>
      <c r="S18" s="10">
        <v>816.24400000000003</v>
      </c>
      <c r="T18" s="10">
        <v>837.04300000000001</v>
      </c>
      <c r="U18" s="10">
        <v>989.1450000000001</v>
      </c>
      <c r="V18" s="10">
        <v>807.27799999999991</v>
      </c>
      <c r="W18" s="10">
        <v>845.83300000000008</v>
      </c>
      <c r="X18" s="10">
        <v>823.85200000000009</v>
      </c>
      <c r="Y18" s="10">
        <v>1051.2079999999999</v>
      </c>
      <c r="Z18" s="10">
        <v>840.37200000000007</v>
      </c>
      <c r="AA18" s="10">
        <v>785.70500000000004</v>
      </c>
      <c r="AB18" s="10">
        <v>711.96500000000003</v>
      </c>
      <c r="AC18" s="10">
        <v>926.91399999999999</v>
      </c>
      <c r="AD18" s="10">
        <v>804.03700000000003</v>
      </c>
      <c r="AE18" s="10">
        <v>957.37700000000007</v>
      </c>
      <c r="AF18" s="10"/>
      <c r="AG18" s="10"/>
    </row>
    <row r="19" spans="1:33">
      <c r="A19" s="4">
        <f t="shared" si="2"/>
        <v>14</v>
      </c>
      <c r="B19" s="7">
        <v>884.15700000000004</v>
      </c>
      <c r="C19" s="7">
        <v>851.76900000000001</v>
      </c>
      <c r="D19" s="7">
        <v>1093.4759999999999</v>
      </c>
      <c r="E19" s="7">
        <v>806.63699999999994</v>
      </c>
      <c r="F19" s="10">
        <v>919.32</v>
      </c>
      <c r="G19" s="10">
        <v>951.79700000000003</v>
      </c>
      <c r="H19" s="10">
        <v>928.38799999999992</v>
      </c>
      <c r="I19" s="10">
        <v>825.62099999999998</v>
      </c>
      <c r="J19" s="10">
        <v>809.97500000000002</v>
      </c>
      <c r="K19" s="10">
        <v>1126.0730000000001</v>
      </c>
      <c r="L19" s="10">
        <v>1151.114</v>
      </c>
      <c r="M19" s="10">
        <v>1148.96</v>
      </c>
      <c r="N19" s="10">
        <v>856.80700000000002</v>
      </c>
      <c r="O19" s="10">
        <v>717.35599999999999</v>
      </c>
      <c r="P19" s="10">
        <v>900.98699999999997</v>
      </c>
      <c r="Q19" s="10">
        <v>826.93200000000002</v>
      </c>
      <c r="R19" s="10">
        <v>770.42600000000004</v>
      </c>
      <c r="S19" s="10">
        <v>817.11900000000003</v>
      </c>
      <c r="T19" s="10">
        <v>824.63199999999995</v>
      </c>
      <c r="U19" s="10">
        <v>986.53600000000006</v>
      </c>
      <c r="V19" s="10">
        <v>830.40200000000004</v>
      </c>
      <c r="W19" s="10">
        <v>832.89400000000001</v>
      </c>
      <c r="X19" s="10">
        <v>822.57300000000009</v>
      </c>
      <c r="Y19" s="10">
        <v>1004.825</v>
      </c>
      <c r="Z19" s="10">
        <v>831.27</v>
      </c>
      <c r="AA19" s="10">
        <v>770.37100000000009</v>
      </c>
      <c r="AB19" s="10">
        <v>696.04499999999996</v>
      </c>
      <c r="AC19" s="10">
        <v>890.92700000000002</v>
      </c>
      <c r="AD19" s="10">
        <v>806.56600000000003</v>
      </c>
      <c r="AE19" s="10">
        <v>955.51199999999994</v>
      </c>
      <c r="AF19" s="10"/>
      <c r="AG19" s="10"/>
    </row>
    <row r="20" spans="1:33">
      <c r="A20" s="4">
        <f t="shared" si="2"/>
        <v>15</v>
      </c>
      <c r="B20" s="7">
        <v>878.60199999999998</v>
      </c>
      <c r="C20" s="7">
        <v>827.178</v>
      </c>
      <c r="D20" s="7">
        <v>1104.1610000000001</v>
      </c>
      <c r="E20" s="7">
        <v>802.04300000000001</v>
      </c>
      <c r="F20" s="10">
        <v>923.57099999999991</v>
      </c>
      <c r="G20" s="10">
        <v>959.654</v>
      </c>
      <c r="H20" s="10">
        <v>918.72199999999998</v>
      </c>
      <c r="I20" s="10">
        <v>838.596</v>
      </c>
      <c r="J20" s="10">
        <v>808.24599999999998</v>
      </c>
      <c r="K20" s="10">
        <v>1137.4099999999999</v>
      </c>
      <c r="L20" s="10">
        <v>1144.068</v>
      </c>
      <c r="M20" s="10">
        <v>1132.934</v>
      </c>
      <c r="N20" s="10">
        <v>864.68600000000004</v>
      </c>
      <c r="O20" s="10">
        <v>749.42499999999995</v>
      </c>
      <c r="P20" s="10">
        <v>910.17700000000002</v>
      </c>
      <c r="Q20" s="10">
        <v>827.34799999999996</v>
      </c>
      <c r="R20" s="10">
        <v>771.36900000000003</v>
      </c>
      <c r="S20" s="10">
        <v>821.84799999999996</v>
      </c>
      <c r="T20" s="10">
        <v>838.5569999999999</v>
      </c>
      <c r="U20" s="10">
        <v>958.322</v>
      </c>
      <c r="V20" s="10">
        <v>844.05899999999997</v>
      </c>
      <c r="W20" s="10">
        <v>827.66599999999994</v>
      </c>
      <c r="X20" s="10">
        <v>812.02700000000004</v>
      </c>
      <c r="Y20" s="10">
        <v>937.35800000000006</v>
      </c>
      <c r="Z20" s="10">
        <v>818.72299999999996</v>
      </c>
      <c r="AA20" s="10">
        <v>750.02499999999998</v>
      </c>
      <c r="AB20" s="10">
        <v>703.64199999999994</v>
      </c>
      <c r="AC20" s="10">
        <v>918.44200000000001</v>
      </c>
      <c r="AD20" s="10">
        <v>789.62800000000004</v>
      </c>
      <c r="AE20" s="10">
        <v>981.43200000000002</v>
      </c>
      <c r="AF20" s="10"/>
      <c r="AG20" s="10"/>
    </row>
    <row r="21" spans="1:33">
      <c r="A21" s="4">
        <f t="shared" si="2"/>
        <v>16</v>
      </c>
      <c r="B21" s="7">
        <v>872.32</v>
      </c>
      <c r="C21" s="7">
        <v>852.49300000000005</v>
      </c>
      <c r="D21" s="7">
        <v>1127.1770000000001</v>
      </c>
      <c r="E21" s="7">
        <v>791.10699999999997</v>
      </c>
      <c r="F21" s="10">
        <v>942.18</v>
      </c>
      <c r="G21" s="10">
        <v>992.35599999999999</v>
      </c>
      <c r="H21" s="10">
        <v>920.37099999999998</v>
      </c>
      <c r="I21" s="10">
        <v>949.89299999999992</v>
      </c>
      <c r="J21" s="10">
        <v>820.00599999999997</v>
      </c>
      <c r="K21" s="10">
        <v>1143.347</v>
      </c>
      <c r="L21" s="10">
        <v>1141.1409999999998</v>
      </c>
      <c r="M21" s="10">
        <v>1121.6090000000002</v>
      </c>
      <c r="N21" s="10">
        <v>903.86800000000005</v>
      </c>
      <c r="O21" s="10">
        <v>837.11199999999997</v>
      </c>
      <c r="P21" s="10">
        <v>932.34300000000007</v>
      </c>
      <c r="Q21" s="10">
        <v>838.86599999999999</v>
      </c>
      <c r="R21" s="10">
        <v>772.52699999999993</v>
      </c>
      <c r="S21" s="10">
        <v>851.04299999999989</v>
      </c>
      <c r="T21" s="10">
        <v>870.4</v>
      </c>
      <c r="U21" s="10">
        <v>901.26400000000001</v>
      </c>
      <c r="V21" s="10">
        <v>873.38</v>
      </c>
      <c r="W21" s="10">
        <v>813.86800000000005</v>
      </c>
      <c r="X21" s="10">
        <v>802.99300000000005</v>
      </c>
      <c r="Y21" s="10">
        <v>969.89400000000001</v>
      </c>
      <c r="Z21" s="10">
        <v>813.44500000000005</v>
      </c>
      <c r="AA21" s="10">
        <v>750.34</v>
      </c>
      <c r="AB21" s="10">
        <v>711.05200000000002</v>
      </c>
      <c r="AC21" s="10">
        <v>944.83</v>
      </c>
      <c r="AD21" s="10">
        <v>794.54599999999994</v>
      </c>
      <c r="AE21" s="10">
        <v>997.12099999999998</v>
      </c>
      <c r="AF21" s="10"/>
      <c r="AG21" s="10"/>
    </row>
    <row r="22" spans="1:33">
      <c r="A22" s="4">
        <f t="shared" si="2"/>
        <v>17</v>
      </c>
      <c r="B22" s="7">
        <v>924.327</v>
      </c>
      <c r="C22" s="7">
        <v>916.202</v>
      </c>
      <c r="D22" s="7">
        <v>1172.222</v>
      </c>
      <c r="E22" s="7">
        <v>829.49699999999996</v>
      </c>
      <c r="F22" s="10">
        <v>966.00099999999998</v>
      </c>
      <c r="G22" s="10">
        <v>1039.298</v>
      </c>
      <c r="H22" s="10">
        <v>943.904</v>
      </c>
      <c r="I22" s="10">
        <v>909.41499999999996</v>
      </c>
      <c r="J22" s="10">
        <v>877.82399999999996</v>
      </c>
      <c r="K22" s="10">
        <v>1173.7439999999999</v>
      </c>
      <c r="L22" s="10">
        <v>1162.473</v>
      </c>
      <c r="M22" s="10">
        <v>1139.9089999999999</v>
      </c>
      <c r="N22" s="10">
        <v>950.01200000000006</v>
      </c>
      <c r="O22" s="10">
        <v>933.05799999999999</v>
      </c>
      <c r="P22" s="10">
        <v>976.42899999999997</v>
      </c>
      <c r="Q22" s="10">
        <v>876.41300000000001</v>
      </c>
      <c r="R22" s="10">
        <v>854.7639999999999</v>
      </c>
      <c r="S22" s="10">
        <v>909.36</v>
      </c>
      <c r="T22" s="10">
        <v>938.90700000000004</v>
      </c>
      <c r="U22" s="10">
        <v>901.46100000000001</v>
      </c>
      <c r="V22" s="10">
        <v>945.26499999999999</v>
      </c>
      <c r="W22" s="10">
        <v>885.06799999999998</v>
      </c>
      <c r="X22" s="10">
        <v>876.68100000000004</v>
      </c>
      <c r="Y22" s="10">
        <v>1051.5930000000001</v>
      </c>
      <c r="Z22" s="10">
        <v>877.08199999999999</v>
      </c>
      <c r="AA22" s="10">
        <v>810.38300000000004</v>
      </c>
      <c r="AB22" s="10">
        <v>799.60399999999993</v>
      </c>
      <c r="AC22" s="10">
        <v>1017.5989999999999</v>
      </c>
      <c r="AD22" s="10">
        <v>851.89499999999998</v>
      </c>
      <c r="AE22" s="10">
        <v>1056.1689999999999</v>
      </c>
      <c r="AF22" s="10"/>
      <c r="AG22" s="10"/>
    </row>
    <row r="23" spans="1:33">
      <c r="A23" s="4">
        <f t="shared" si="2"/>
        <v>18</v>
      </c>
      <c r="B23" s="7">
        <v>1029.549</v>
      </c>
      <c r="C23" s="7">
        <v>1041.7139999999999</v>
      </c>
      <c r="D23" s="7">
        <v>1220.383</v>
      </c>
      <c r="E23" s="7">
        <v>849.3599999999999</v>
      </c>
      <c r="F23" s="10">
        <v>1001.808</v>
      </c>
      <c r="G23" s="10">
        <v>1096.8190000000002</v>
      </c>
      <c r="H23" s="10">
        <v>1041.107</v>
      </c>
      <c r="I23" s="10">
        <v>989.601</v>
      </c>
      <c r="J23" s="10">
        <v>989.56200000000001</v>
      </c>
      <c r="K23" s="10">
        <v>1209.9289999999999</v>
      </c>
      <c r="L23" s="10">
        <v>1196.644</v>
      </c>
      <c r="M23" s="10">
        <v>1145.242</v>
      </c>
      <c r="N23" s="10">
        <v>997.33399999999995</v>
      </c>
      <c r="O23" s="10">
        <v>1018.3259999999999</v>
      </c>
      <c r="P23" s="10">
        <v>1033.663</v>
      </c>
      <c r="Q23" s="10">
        <v>964.42</v>
      </c>
      <c r="R23" s="10">
        <v>978.77499999999998</v>
      </c>
      <c r="S23" s="10">
        <v>1006.4639999999999</v>
      </c>
      <c r="T23" s="10">
        <v>1005.827</v>
      </c>
      <c r="U23" s="10">
        <v>958.65099999999995</v>
      </c>
      <c r="V23" s="10">
        <v>1018.6089999999999</v>
      </c>
      <c r="W23" s="10">
        <v>992.17100000000005</v>
      </c>
      <c r="X23" s="10">
        <v>980.39199999999994</v>
      </c>
      <c r="Y23" s="10">
        <v>1101.7839999999999</v>
      </c>
      <c r="Z23" s="10">
        <v>981.12199999999996</v>
      </c>
      <c r="AA23" s="10">
        <v>909.28500000000008</v>
      </c>
      <c r="AB23" s="10">
        <v>909.45600000000002</v>
      </c>
      <c r="AC23" s="10">
        <v>1081.098</v>
      </c>
      <c r="AD23" s="10">
        <v>952.79900000000009</v>
      </c>
      <c r="AE23" s="10">
        <v>1112.6559999999999</v>
      </c>
      <c r="AF23" s="10"/>
      <c r="AG23" s="10"/>
    </row>
    <row r="24" spans="1:33">
      <c r="A24" s="4">
        <f t="shared" si="2"/>
        <v>19</v>
      </c>
      <c r="B24" s="7">
        <v>1106.0710000000001</v>
      </c>
      <c r="C24" s="7">
        <v>1113.2620000000002</v>
      </c>
      <c r="D24" s="7">
        <v>1241.6279999999999</v>
      </c>
      <c r="E24" s="7">
        <v>871.32600000000002</v>
      </c>
      <c r="F24" s="10">
        <v>1025.58</v>
      </c>
      <c r="G24" s="10">
        <v>1120.3989999999999</v>
      </c>
      <c r="H24" s="10">
        <v>1108.172</v>
      </c>
      <c r="I24" s="10">
        <v>1067.6949999999999</v>
      </c>
      <c r="J24" s="10">
        <v>1070.8969999999999</v>
      </c>
      <c r="K24" s="10">
        <v>1202.021</v>
      </c>
      <c r="L24" s="10">
        <v>1189.386</v>
      </c>
      <c r="M24" s="10">
        <v>1143.0820000000001</v>
      </c>
      <c r="N24" s="10">
        <v>1030.6120000000001</v>
      </c>
      <c r="O24" s="10">
        <v>1045.6989999999998</v>
      </c>
      <c r="P24" s="10">
        <v>1056.23</v>
      </c>
      <c r="Q24" s="10">
        <v>1015.931</v>
      </c>
      <c r="R24" s="10">
        <v>1032.2950000000001</v>
      </c>
      <c r="S24" s="10">
        <v>1070.3609999999999</v>
      </c>
      <c r="T24" s="10">
        <v>1032.425</v>
      </c>
      <c r="U24" s="10">
        <v>988.221</v>
      </c>
      <c r="V24" s="10">
        <v>1046.8589999999999</v>
      </c>
      <c r="W24" s="10">
        <v>1072.7329999999999</v>
      </c>
      <c r="X24" s="10">
        <v>1077.4290000000001</v>
      </c>
      <c r="Y24" s="10">
        <v>1125.971</v>
      </c>
      <c r="Z24" s="10">
        <v>1080.825</v>
      </c>
      <c r="AA24" s="10">
        <v>980.91200000000003</v>
      </c>
      <c r="AB24" s="10">
        <v>962.82600000000002</v>
      </c>
      <c r="AC24" s="10">
        <v>1089.173</v>
      </c>
      <c r="AD24" s="10">
        <v>1013.5410000000001</v>
      </c>
      <c r="AE24" s="10">
        <v>1128.73</v>
      </c>
      <c r="AF24" s="10"/>
      <c r="AG24" s="10"/>
    </row>
    <row r="25" spans="1:33">
      <c r="A25" s="4">
        <f t="shared" si="2"/>
        <v>20</v>
      </c>
      <c r="B25" s="7">
        <v>1155.7860000000001</v>
      </c>
      <c r="C25" s="7">
        <v>1144.549</v>
      </c>
      <c r="D25" s="7">
        <v>1238.7249999999999</v>
      </c>
      <c r="E25" s="7">
        <v>878.54200000000003</v>
      </c>
      <c r="F25" s="10">
        <v>1049.567</v>
      </c>
      <c r="G25" s="10">
        <v>1135.069</v>
      </c>
      <c r="H25" s="10">
        <v>1136.4080000000001</v>
      </c>
      <c r="I25" s="10">
        <v>1105.01</v>
      </c>
      <c r="J25" s="10">
        <v>1098.4349999999999</v>
      </c>
      <c r="K25" s="10">
        <v>1172.3579999999999</v>
      </c>
      <c r="L25" s="10">
        <v>1164.7559999999999</v>
      </c>
      <c r="M25" s="10">
        <v>1113.4960000000001</v>
      </c>
      <c r="N25" s="10">
        <v>1045.442</v>
      </c>
      <c r="O25" s="10">
        <v>1041.9010000000001</v>
      </c>
      <c r="P25" s="10">
        <v>1063.9059999999999</v>
      </c>
      <c r="Q25" s="10">
        <v>1035.163</v>
      </c>
      <c r="R25" s="10">
        <v>1057.462</v>
      </c>
      <c r="S25" s="10">
        <v>1085.4579999999999</v>
      </c>
      <c r="T25" s="10">
        <v>1048.769</v>
      </c>
      <c r="U25" s="10">
        <v>1015.2</v>
      </c>
      <c r="V25" s="10">
        <v>1066.4480000000001</v>
      </c>
      <c r="W25" s="10">
        <v>1102.355</v>
      </c>
      <c r="X25" s="10">
        <v>1104.5899999999999</v>
      </c>
      <c r="Y25" s="10">
        <v>1148.729</v>
      </c>
      <c r="Z25" s="10">
        <v>1125.1689999999999</v>
      </c>
      <c r="AA25" s="10">
        <v>1018.424</v>
      </c>
      <c r="AB25" s="10">
        <v>985.41499999999996</v>
      </c>
      <c r="AC25" s="10">
        <v>1072.3180000000002</v>
      </c>
      <c r="AD25" s="10">
        <v>1028.691</v>
      </c>
      <c r="AE25" s="10">
        <v>1111.548</v>
      </c>
      <c r="AF25" s="10"/>
      <c r="AG25" s="10"/>
    </row>
    <row r="26" spans="1:33">
      <c r="A26" s="4">
        <f t="shared" si="2"/>
        <v>21</v>
      </c>
      <c r="B26" s="7">
        <v>1115.2450000000001</v>
      </c>
      <c r="C26" s="7">
        <v>1120.8899999999999</v>
      </c>
      <c r="D26" s="7">
        <v>1188.625</v>
      </c>
      <c r="E26" s="7">
        <v>854.101</v>
      </c>
      <c r="F26" s="10">
        <v>1031.2150000000001</v>
      </c>
      <c r="G26" s="10">
        <v>1101.329</v>
      </c>
      <c r="H26" s="10">
        <v>1109.2090000000001</v>
      </c>
      <c r="I26" s="10">
        <v>1080.5170000000001</v>
      </c>
      <c r="J26" s="10">
        <v>1075.2</v>
      </c>
      <c r="K26" s="10">
        <v>1122.0710000000001</v>
      </c>
      <c r="L26" s="10">
        <v>1119.183</v>
      </c>
      <c r="M26" s="10">
        <v>1063.134</v>
      </c>
      <c r="N26" s="10">
        <v>1027.0830000000001</v>
      </c>
      <c r="O26" s="10">
        <v>1009.056</v>
      </c>
      <c r="P26" s="10">
        <v>1038.2230000000002</v>
      </c>
      <c r="Q26" s="10">
        <v>1014.749</v>
      </c>
      <c r="R26" s="10">
        <v>1044.662</v>
      </c>
      <c r="S26" s="10">
        <v>1066.252</v>
      </c>
      <c r="T26" s="10">
        <v>1019.4409999999999</v>
      </c>
      <c r="U26" s="10">
        <v>1011.8309999999999</v>
      </c>
      <c r="V26" s="10">
        <v>1052.2250000000001</v>
      </c>
      <c r="W26" s="10">
        <v>1086.8240000000001</v>
      </c>
      <c r="X26" s="10">
        <v>1094.77</v>
      </c>
      <c r="Y26" s="10">
        <v>1153.826</v>
      </c>
      <c r="Z26" s="10">
        <v>1132.1859999999999</v>
      </c>
      <c r="AA26" s="10">
        <v>1029.163</v>
      </c>
      <c r="AB26" s="10">
        <v>981.76499999999999</v>
      </c>
      <c r="AC26" s="10">
        <v>1039.3429999999998</v>
      </c>
      <c r="AD26" s="10">
        <v>1021.052</v>
      </c>
      <c r="AE26" s="10">
        <v>1065.1890000000001</v>
      </c>
      <c r="AF26" s="10"/>
      <c r="AG26" s="10"/>
    </row>
    <row r="27" spans="1:33">
      <c r="A27" s="4">
        <f t="shared" si="2"/>
        <v>22</v>
      </c>
      <c r="B27" s="7">
        <v>1044.164</v>
      </c>
      <c r="C27" s="7">
        <v>1043.9589999999998</v>
      </c>
      <c r="D27" s="7">
        <v>1122.643</v>
      </c>
      <c r="E27" s="7">
        <v>815.63499999999999</v>
      </c>
      <c r="F27" s="10">
        <v>971.92199999999991</v>
      </c>
      <c r="G27" s="10">
        <v>1053.3879999999999</v>
      </c>
      <c r="H27" s="10">
        <v>1048.1790000000001</v>
      </c>
      <c r="I27" s="10">
        <v>1016.0110000000001</v>
      </c>
      <c r="J27" s="10">
        <v>1010.768</v>
      </c>
      <c r="K27" s="10">
        <v>1048.473</v>
      </c>
      <c r="L27" s="10">
        <v>1043.3900000000001</v>
      </c>
      <c r="M27" s="10">
        <v>1015.2389999999999</v>
      </c>
      <c r="N27" s="10">
        <v>977.01599999999996</v>
      </c>
      <c r="O27" s="10">
        <v>939.29899999999998</v>
      </c>
      <c r="P27" s="10">
        <v>961.47</v>
      </c>
      <c r="Q27" s="10">
        <v>944.68200000000002</v>
      </c>
      <c r="R27" s="10">
        <v>982.28399999999999</v>
      </c>
      <c r="S27" s="10">
        <v>1005.6160000000001</v>
      </c>
      <c r="T27" s="10">
        <v>961.077</v>
      </c>
      <c r="U27" s="10">
        <v>966.09500000000003</v>
      </c>
      <c r="V27" s="10">
        <v>977.20699999999999</v>
      </c>
      <c r="W27" s="10">
        <v>1038.5059999999999</v>
      </c>
      <c r="X27" s="10">
        <v>1026.5880000000002</v>
      </c>
      <c r="Y27" s="10">
        <v>1081.164</v>
      </c>
      <c r="Z27" s="10">
        <v>1072.021</v>
      </c>
      <c r="AA27" s="10">
        <v>979.45699999999999</v>
      </c>
      <c r="AB27" s="10">
        <v>935.90800000000002</v>
      </c>
      <c r="AC27" s="10">
        <v>965.66899999999998</v>
      </c>
      <c r="AD27" s="10">
        <v>950.31899999999996</v>
      </c>
      <c r="AE27" s="10">
        <v>991.46799999999996</v>
      </c>
      <c r="AF27" s="10"/>
      <c r="AG27" s="10"/>
    </row>
    <row r="28" spans="1:33">
      <c r="A28" s="4">
        <f t="shared" si="2"/>
        <v>23</v>
      </c>
      <c r="B28" s="7">
        <v>973.27499999999998</v>
      </c>
      <c r="C28" s="7">
        <v>948.26499999999999</v>
      </c>
      <c r="D28" s="7">
        <v>1041.9560000000001</v>
      </c>
      <c r="E28" s="7">
        <v>761.78200000000004</v>
      </c>
      <c r="F28" s="10">
        <v>919.30200000000002</v>
      </c>
      <c r="G28" s="10">
        <v>985.18299999999999</v>
      </c>
      <c r="H28" s="10">
        <v>970.97800000000007</v>
      </c>
      <c r="I28" s="10">
        <v>937.58900000000006</v>
      </c>
      <c r="J28" s="10">
        <v>944.29600000000005</v>
      </c>
      <c r="K28" s="10">
        <v>965.98</v>
      </c>
      <c r="L28" s="10">
        <v>966.39700000000005</v>
      </c>
      <c r="M28" s="10">
        <v>934.279</v>
      </c>
      <c r="N28" s="10">
        <v>926.20299999999997</v>
      </c>
      <c r="O28" s="10">
        <v>869.03</v>
      </c>
      <c r="P28" s="10">
        <v>887.61299999999994</v>
      </c>
      <c r="Q28" s="10">
        <v>877.2299999999999</v>
      </c>
      <c r="R28" s="10">
        <v>913.15200000000004</v>
      </c>
      <c r="S28" s="10">
        <v>925.18000000000006</v>
      </c>
      <c r="T28" s="10">
        <v>881.73400000000004</v>
      </c>
      <c r="U28" s="10">
        <v>902.37200000000007</v>
      </c>
      <c r="V28" s="10">
        <v>905.32899999999995</v>
      </c>
      <c r="W28" s="10">
        <v>951.63</v>
      </c>
      <c r="X28" s="10">
        <v>949.98900000000003</v>
      </c>
      <c r="Y28" s="10">
        <v>1017.8770000000001</v>
      </c>
      <c r="Z28" s="10">
        <v>969.91699999999992</v>
      </c>
      <c r="AA28" s="10">
        <v>918.81400000000008</v>
      </c>
      <c r="AB28" s="10">
        <v>867.28499999999997</v>
      </c>
      <c r="AC28" s="10">
        <v>879.779</v>
      </c>
      <c r="AD28" s="10">
        <v>863.43700000000001</v>
      </c>
      <c r="AE28" s="10">
        <v>895.46799999999996</v>
      </c>
      <c r="AF28" s="10"/>
      <c r="AG28" s="10"/>
    </row>
    <row r="29" spans="1:33">
      <c r="A29" s="4">
        <f t="shared" si="2"/>
        <v>24</v>
      </c>
      <c r="B29" s="7">
        <v>925.98900000000003</v>
      </c>
      <c r="C29" s="7">
        <v>888.08500000000004</v>
      </c>
      <c r="D29" s="10">
        <v>984.45299999999997</v>
      </c>
      <c r="E29" s="7">
        <v>715.22</v>
      </c>
      <c r="F29" s="10">
        <v>862.37199999999996</v>
      </c>
      <c r="G29" s="10">
        <v>916.524</v>
      </c>
      <c r="H29" s="10">
        <v>914.20899999999995</v>
      </c>
      <c r="I29" s="10">
        <v>865.19100000000003</v>
      </c>
      <c r="J29" s="10">
        <v>883.26800000000003</v>
      </c>
      <c r="K29" s="10">
        <v>898.69499999999994</v>
      </c>
      <c r="L29" s="10">
        <v>891.55799999999999</v>
      </c>
      <c r="M29" s="10">
        <v>871.27800000000002</v>
      </c>
      <c r="N29" s="10">
        <v>870.572</v>
      </c>
      <c r="O29" s="10">
        <v>816.23299999999995</v>
      </c>
      <c r="P29" s="10">
        <v>836.58300000000008</v>
      </c>
      <c r="Q29" s="10">
        <v>817.029</v>
      </c>
      <c r="R29" s="10">
        <v>857.31999999999994</v>
      </c>
      <c r="S29" s="10">
        <v>860.93899999999996</v>
      </c>
      <c r="T29" s="10">
        <v>834.66300000000001</v>
      </c>
      <c r="U29" s="10">
        <v>859.07499999999993</v>
      </c>
      <c r="V29" s="10">
        <v>843.09999999999991</v>
      </c>
      <c r="W29" s="10">
        <v>902.74</v>
      </c>
      <c r="X29" s="10">
        <v>890.24800000000005</v>
      </c>
      <c r="Y29" s="10">
        <v>954.46600000000001</v>
      </c>
      <c r="Z29" s="10">
        <v>913.13799999999992</v>
      </c>
      <c r="AA29" s="10">
        <v>859.91700000000003</v>
      </c>
      <c r="AB29" s="10">
        <v>816.06700000000001</v>
      </c>
      <c r="AC29" s="10">
        <v>801.87600000000009</v>
      </c>
      <c r="AD29" s="10">
        <v>798.16699999999992</v>
      </c>
      <c r="AE29" s="10">
        <v>834.9140000000001</v>
      </c>
      <c r="AF29" s="10"/>
      <c r="AG29" s="10"/>
    </row>
    <row r="30" spans="1:33">
      <c r="B30" s="7"/>
      <c r="C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A31" s="5" t="s">
        <v>4</v>
      </c>
      <c r="B31" s="10">
        <f t="shared" ref="B31:AE31" si="3">MAX(B6:B29)</f>
        <v>1155.7860000000001</v>
      </c>
      <c r="C31" s="10">
        <f t="shared" si="3"/>
        <v>1144.549</v>
      </c>
      <c r="D31" s="10">
        <f>MAX(D6:D29)</f>
        <v>1241.6279999999999</v>
      </c>
      <c r="E31" s="10">
        <f t="shared" si="3"/>
        <v>940.23900000000003</v>
      </c>
      <c r="F31" s="10">
        <f t="shared" si="3"/>
        <v>1049.567</v>
      </c>
      <c r="G31" s="10">
        <f t="shared" si="3"/>
        <v>1135.069</v>
      </c>
      <c r="H31" s="10">
        <f t="shared" si="3"/>
        <v>1136.4080000000001</v>
      </c>
      <c r="I31" s="10">
        <f t="shared" si="3"/>
        <v>1120.2660000000001</v>
      </c>
      <c r="J31" s="10">
        <f t="shared" si="3"/>
        <v>1098.4349999999999</v>
      </c>
      <c r="K31" s="10">
        <f t="shared" si="3"/>
        <v>1209.9289999999999</v>
      </c>
      <c r="L31" s="10">
        <f t="shared" si="3"/>
        <v>1196.644</v>
      </c>
      <c r="M31" s="10">
        <f t="shared" si="3"/>
        <v>1166.78</v>
      </c>
      <c r="N31" s="10">
        <f t="shared" si="3"/>
        <v>1045.442</v>
      </c>
      <c r="O31" s="10">
        <f t="shared" si="3"/>
        <v>1045.6989999999998</v>
      </c>
      <c r="P31" s="10">
        <f t="shared" si="3"/>
        <v>1063.9059999999999</v>
      </c>
      <c r="Q31" s="10">
        <f t="shared" si="3"/>
        <v>1035.163</v>
      </c>
      <c r="R31" s="10">
        <f t="shared" si="3"/>
        <v>1057.462</v>
      </c>
      <c r="S31" s="10">
        <f t="shared" si="3"/>
        <v>1085.4579999999999</v>
      </c>
      <c r="T31" s="10">
        <f t="shared" si="3"/>
        <v>1048.769</v>
      </c>
      <c r="U31" s="10">
        <f t="shared" si="3"/>
        <v>1044.2839999999999</v>
      </c>
      <c r="V31" s="10">
        <f t="shared" si="3"/>
        <v>1066.4480000000001</v>
      </c>
      <c r="W31" s="10">
        <f t="shared" si="3"/>
        <v>1102.355</v>
      </c>
      <c r="X31" s="10">
        <f t="shared" si="3"/>
        <v>1104.5899999999999</v>
      </c>
      <c r="Y31" s="10">
        <f t="shared" si="3"/>
        <v>1153.826</v>
      </c>
      <c r="Z31" s="10">
        <f t="shared" si="3"/>
        <v>1132.1859999999999</v>
      </c>
      <c r="AA31" s="10">
        <f t="shared" si="3"/>
        <v>1067.4960000000001</v>
      </c>
      <c r="AB31" s="10">
        <f t="shared" si="3"/>
        <v>985.41499999999996</v>
      </c>
      <c r="AC31" s="10">
        <f t="shared" si="3"/>
        <v>1089.173</v>
      </c>
      <c r="AD31" s="10">
        <f t="shared" si="3"/>
        <v>1028.691</v>
      </c>
      <c r="AE31" s="10">
        <f t="shared" si="3"/>
        <v>1128.73</v>
      </c>
      <c r="AF31" s="10"/>
      <c r="AG31" s="10"/>
    </row>
    <row r="32" spans="1:33" s="6" customFormat="1"/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130"/>
  <sheetViews>
    <sheetView showGridLines="0" zoomScaleNormal="100" workbookViewId="0">
      <pane xSplit="1" ySplit="5" topLeftCell="T6" activePane="bottomRight" state="frozen"/>
      <selection pane="bottomRight" activeCell="AF3" sqref="AF3:AF4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45413</v>
      </c>
    </row>
    <row r="2" spans="1:39">
      <c r="A2" s="8"/>
      <c r="N2" s="1"/>
    </row>
    <row r="3" spans="1:39" s="26" customFormat="1">
      <c r="F3" s="26" t="s">
        <v>12</v>
      </c>
      <c r="H3" s="26" t="s">
        <v>12</v>
      </c>
      <c r="AD3" s="26" t="s">
        <v>12</v>
      </c>
      <c r="AE3" s="26" t="s">
        <v>12</v>
      </c>
      <c r="AF3" s="26" t="s">
        <v>12</v>
      </c>
    </row>
    <row r="4" spans="1:39" s="26" customFormat="1">
      <c r="F4" s="26" t="s">
        <v>15</v>
      </c>
      <c r="H4" s="26" t="s">
        <v>16</v>
      </c>
      <c r="AD4" s="26" t="s">
        <v>17</v>
      </c>
      <c r="AE4" s="26" t="s">
        <v>17</v>
      </c>
      <c r="AF4" s="26" t="s">
        <v>17</v>
      </c>
    </row>
    <row r="5" spans="1:39">
      <c r="A5" s="1" t="s">
        <v>2</v>
      </c>
      <c r="B5" s="34">
        <f>APR!AE5+1</f>
        <v>45413</v>
      </c>
      <c r="C5" s="34">
        <f>B5+1</f>
        <v>45414</v>
      </c>
      <c r="D5" s="34">
        <f t="shared" ref="D5:AF5" si="0">C5+1</f>
        <v>45415</v>
      </c>
      <c r="E5" s="34">
        <f t="shared" si="0"/>
        <v>45416</v>
      </c>
      <c r="F5" s="34">
        <f t="shared" si="0"/>
        <v>45417</v>
      </c>
      <c r="G5" s="34">
        <f t="shared" si="0"/>
        <v>45418</v>
      </c>
      <c r="H5" s="34">
        <f t="shared" si="0"/>
        <v>45419</v>
      </c>
      <c r="I5" s="34">
        <f t="shared" si="0"/>
        <v>45420</v>
      </c>
      <c r="J5" s="34">
        <f t="shared" si="0"/>
        <v>45421</v>
      </c>
      <c r="K5" s="34">
        <f t="shared" si="0"/>
        <v>45422</v>
      </c>
      <c r="L5" s="34">
        <f t="shared" si="0"/>
        <v>45423</v>
      </c>
      <c r="M5" s="34">
        <f t="shared" si="0"/>
        <v>45424</v>
      </c>
      <c r="N5" s="34">
        <f t="shared" si="0"/>
        <v>45425</v>
      </c>
      <c r="O5" s="34">
        <f t="shared" si="0"/>
        <v>45426</v>
      </c>
      <c r="P5" s="34">
        <f t="shared" si="0"/>
        <v>45427</v>
      </c>
      <c r="Q5" s="34">
        <f t="shared" si="0"/>
        <v>45428</v>
      </c>
      <c r="R5" s="34">
        <f t="shared" si="0"/>
        <v>45429</v>
      </c>
      <c r="S5" s="34">
        <f t="shared" si="0"/>
        <v>45430</v>
      </c>
      <c r="T5" s="34">
        <f t="shared" si="0"/>
        <v>45431</v>
      </c>
      <c r="U5" s="34">
        <f t="shared" si="0"/>
        <v>45432</v>
      </c>
      <c r="V5" s="34">
        <f t="shared" si="0"/>
        <v>45433</v>
      </c>
      <c r="W5" s="34">
        <f t="shared" si="0"/>
        <v>45434</v>
      </c>
      <c r="X5" s="34">
        <f t="shared" si="0"/>
        <v>45435</v>
      </c>
      <c r="Y5" s="34">
        <f t="shared" si="0"/>
        <v>45436</v>
      </c>
      <c r="Z5" s="34">
        <f t="shared" si="0"/>
        <v>45437</v>
      </c>
      <c r="AA5" s="34">
        <f t="shared" si="0"/>
        <v>45438</v>
      </c>
      <c r="AB5" s="34">
        <f t="shared" si="0"/>
        <v>45439</v>
      </c>
      <c r="AC5" s="34">
        <f t="shared" si="0"/>
        <v>45440</v>
      </c>
      <c r="AD5" s="34">
        <f t="shared" si="0"/>
        <v>45441</v>
      </c>
      <c r="AE5" s="34">
        <f t="shared" si="0"/>
        <v>45442</v>
      </c>
      <c r="AF5" s="34">
        <f t="shared" si="0"/>
        <v>45443</v>
      </c>
      <c r="AG5" s="34"/>
      <c r="AH5" s="13" t="s">
        <v>3</v>
      </c>
      <c r="AI5" s="14"/>
    </row>
    <row r="6" spans="1:39">
      <c r="A6" s="4">
        <v>1</v>
      </c>
      <c r="B6" s="7">
        <v>801.93200000000002</v>
      </c>
      <c r="C6" s="7">
        <v>819.44400000000007</v>
      </c>
      <c r="D6" s="7">
        <v>827.52499999999998</v>
      </c>
      <c r="E6" s="7">
        <v>806.09899999999993</v>
      </c>
      <c r="F6" s="10">
        <v>798.45900000000006</v>
      </c>
      <c r="G6" s="10">
        <v>820.42899999999997</v>
      </c>
      <c r="H6" s="10">
        <v>818.14400000000001</v>
      </c>
      <c r="I6" s="10">
        <v>779.26800000000003</v>
      </c>
      <c r="J6" s="10">
        <v>818.524</v>
      </c>
      <c r="K6" s="10">
        <v>839.13300000000004</v>
      </c>
      <c r="L6" s="10">
        <v>836.56799999999998</v>
      </c>
      <c r="M6" s="10">
        <v>829.79700000000003</v>
      </c>
      <c r="N6" s="10">
        <v>824.77499999999998</v>
      </c>
      <c r="O6" s="10">
        <v>798.83199999999999</v>
      </c>
      <c r="P6" s="10">
        <v>788.31200000000001</v>
      </c>
      <c r="Q6" s="10">
        <v>797.93100000000004</v>
      </c>
      <c r="R6" s="10">
        <v>801.74300000000005</v>
      </c>
      <c r="S6" s="10">
        <v>840.05</v>
      </c>
      <c r="T6" s="10">
        <v>806.46299999999997</v>
      </c>
      <c r="U6" s="10">
        <v>771.18000000000006</v>
      </c>
      <c r="V6" s="10">
        <v>839.55099999999993</v>
      </c>
      <c r="W6" s="10">
        <v>826.03700000000003</v>
      </c>
      <c r="X6" s="10">
        <v>868.76</v>
      </c>
      <c r="Y6" s="10">
        <v>875.24699999999996</v>
      </c>
      <c r="Z6" s="10">
        <v>790.76400000000001</v>
      </c>
      <c r="AA6" s="10">
        <v>788.12099999999998</v>
      </c>
      <c r="AB6" s="10">
        <v>803.60400000000004</v>
      </c>
      <c r="AC6" s="10">
        <v>811.69200000000001</v>
      </c>
      <c r="AD6" s="10">
        <v>853.87900000000002</v>
      </c>
      <c r="AE6" s="10">
        <v>818.06700000000001</v>
      </c>
      <c r="AF6" s="10">
        <v>814.41499999999996</v>
      </c>
      <c r="AG6" s="10"/>
      <c r="AH6" s="12"/>
      <c r="AI6" s="15"/>
    </row>
    <row r="7" spans="1:39">
      <c r="A7" s="4">
        <f t="shared" ref="A7:A29" si="1">A6+1</f>
        <v>2</v>
      </c>
      <c r="B7" s="7">
        <v>781.572</v>
      </c>
      <c r="C7" s="7">
        <v>790.62899999999991</v>
      </c>
      <c r="D7" s="7">
        <v>799.0200000000001</v>
      </c>
      <c r="E7" s="7">
        <v>778.06</v>
      </c>
      <c r="F7" s="10">
        <v>776.91899999999998</v>
      </c>
      <c r="G7" s="10">
        <v>804.26400000000001</v>
      </c>
      <c r="H7" s="10">
        <v>799.15899999999999</v>
      </c>
      <c r="I7" s="10">
        <v>755.97699999999998</v>
      </c>
      <c r="J7" s="10">
        <v>796.19</v>
      </c>
      <c r="K7" s="10">
        <v>821.73899999999992</v>
      </c>
      <c r="L7" s="10">
        <v>817.61899999999991</v>
      </c>
      <c r="M7" s="10">
        <v>808.34199999999998</v>
      </c>
      <c r="N7" s="10">
        <v>819.36599999999999</v>
      </c>
      <c r="O7" s="10">
        <v>788.88299999999992</v>
      </c>
      <c r="P7" s="10">
        <v>781.08199999999999</v>
      </c>
      <c r="Q7" s="10">
        <v>772.06700000000001</v>
      </c>
      <c r="R7" s="10">
        <v>771.50900000000001</v>
      </c>
      <c r="S7" s="10">
        <v>778.42</v>
      </c>
      <c r="T7" s="10">
        <v>768.31100000000004</v>
      </c>
      <c r="U7" s="10">
        <v>754.21300000000008</v>
      </c>
      <c r="V7" s="10">
        <v>800.98300000000006</v>
      </c>
      <c r="W7" s="10">
        <v>795.32500000000005</v>
      </c>
      <c r="X7" s="10">
        <v>834.68</v>
      </c>
      <c r="Y7" s="10">
        <v>837.59199999999998</v>
      </c>
      <c r="Z7" s="10">
        <v>750.63400000000001</v>
      </c>
      <c r="AA7" s="10">
        <v>755.88499999999999</v>
      </c>
      <c r="AB7" s="10">
        <v>770.88100000000009</v>
      </c>
      <c r="AC7" s="10">
        <v>794.82099999999991</v>
      </c>
      <c r="AD7" s="10">
        <v>806.88600000000008</v>
      </c>
      <c r="AE7" s="10">
        <v>779.16300000000001</v>
      </c>
      <c r="AF7" s="10">
        <v>778.97500000000002</v>
      </c>
      <c r="AG7" s="10"/>
      <c r="AH7" s="12">
        <f>MAX($B$6:$AF$29)</f>
        <v>1216.241</v>
      </c>
      <c r="AI7" s="21">
        <f>MATCH($AH$7,$B$31:$AF$31,0)</f>
        <v>23</v>
      </c>
      <c r="AJ7" s="19">
        <f>INDEX($B$5:$AF$5,$AI$7)</f>
        <v>45435</v>
      </c>
      <c r="AK7" s="22">
        <f>INDEX($A$6:$A$29,MATCH($AH$7,INDEX($B$6:$AF$29,0,$AI$7),0))</f>
        <v>19</v>
      </c>
      <c r="AL7" s="14"/>
      <c r="AM7" s="14"/>
    </row>
    <row r="8" spans="1:39">
      <c r="A8" s="4">
        <f t="shared" si="1"/>
        <v>3</v>
      </c>
      <c r="B8" s="7">
        <v>777.47</v>
      </c>
      <c r="C8" s="7">
        <v>777.60199999999998</v>
      </c>
      <c r="D8" s="7">
        <v>791.87099999999998</v>
      </c>
      <c r="E8" s="7">
        <v>746.02299999999991</v>
      </c>
      <c r="F8" s="10">
        <v>763.40800000000002</v>
      </c>
      <c r="G8" s="10">
        <v>780.88300000000004</v>
      </c>
      <c r="H8" s="10">
        <v>785.721</v>
      </c>
      <c r="I8" s="10">
        <v>757.3180000000001</v>
      </c>
      <c r="J8" s="10">
        <v>779.72</v>
      </c>
      <c r="K8" s="10">
        <v>811.68600000000004</v>
      </c>
      <c r="L8" s="10">
        <v>812.74</v>
      </c>
      <c r="M8" s="10">
        <v>807.09400000000005</v>
      </c>
      <c r="N8" s="10">
        <v>812.35900000000004</v>
      </c>
      <c r="O8" s="10">
        <v>774.18299999999999</v>
      </c>
      <c r="P8" s="10">
        <v>757.19900000000007</v>
      </c>
      <c r="Q8" s="10">
        <v>774.12599999999998</v>
      </c>
      <c r="R8" s="10">
        <v>757.90599999999995</v>
      </c>
      <c r="S8" s="10">
        <v>764.77300000000002</v>
      </c>
      <c r="T8" s="10">
        <v>759.48</v>
      </c>
      <c r="U8" s="10">
        <v>745.11</v>
      </c>
      <c r="V8" s="10">
        <v>789.35699999999997</v>
      </c>
      <c r="W8" s="10">
        <v>752.58400000000006</v>
      </c>
      <c r="X8" s="10">
        <v>810.01099999999997</v>
      </c>
      <c r="Y8" s="10">
        <v>804.65099999999995</v>
      </c>
      <c r="Z8" s="10">
        <v>735.42399999999998</v>
      </c>
      <c r="AA8" s="10">
        <v>745.10899999999992</v>
      </c>
      <c r="AB8" s="10">
        <v>754.16300000000001</v>
      </c>
      <c r="AC8" s="10">
        <v>786.27</v>
      </c>
      <c r="AD8" s="10">
        <v>795.80799999999999</v>
      </c>
      <c r="AE8" s="10">
        <v>768.07999999999993</v>
      </c>
      <c r="AF8" s="10">
        <v>758.17600000000004</v>
      </c>
      <c r="AG8" s="10"/>
      <c r="AH8" s="17" t="str">
        <f>CONCATENATE(TEXT($AJ$7,"mm/dd/yyyy")," @ ",$AK$7,)&amp;"00"</f>
        <v>05/23/2024 @ 1900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765.43700000000001</v>
      </c>
      <c r="C9" s="7">
        <v>776.31000000000006</v>
      </c>
      <c r="D9" s="7">
        <v>788.952</v>
      </c>
      <c r="E9" s="7">
        <v>746.84699999999998</v>
      </c>
      <c r="F9" s="10">
        <v>767.54</v>
      </c>
      <c r="G9" s="10">
        <v>792.07</v>
      </c>
      <c r="H9" s="10">
        <v>782.21299999999997</v>
      </c>
      <c r="I9" s="10">
        <v>757.41100000000006</v>
      </c>
      <c r="J9" s="10">
        <v>778.25900000000001</v>
      </c>
      <c r="K9" s="10">
        <v>824.69500000000005</v>
      </c>
      <c r="L9" s="10">
        <v>812.18899999999996</v>
      </c>
      <c r="M9" s="10">
        <v>803.88</v>
      </c>
      <c r="N9" s="10">
        <v>800.86200000000008</v>
      </c>
      <c r="O9" s="10">
        <v>768.24199999999996</v>
      </c>
      <c r="P9" s="10">
        <v>773.495</v>
      </c>
      <c r="Q9" s="10">
        <v>766.21199999999999</v>
      </c>
      <c r="R9" s="10">
        <v>747.90099999999995</v>
      </c>
      <c r="S9" s="10">
        <v>758.25400000000002</v>
      </c>
      <c r="T9" s="10">
        <v>752.98199999999997</v>
      </c>
      <c r="U9" s="10">
        <v>750.54399999999998</v>
      </c>
      <c r="V9" s="10">
        <v>775.39100000000008</v>
      </c>
      <c r="W9" s="10">
        <v>732.99199999999996</v>
      </c>
      <c r="X9" s="10">
        <v>801.59100000000001</v>
      </c>
      <c r="Y9" s="10">
        <v>785.39599999999996</v>
      </c>
      <c r="Z9" s="10">
        <v>720.56100000000004</v>
      </c>
      <c r="AA9" s="10">
        <v>738.83799999999997</v>
      </c>
      <c r="AB9" s="10">
        <v>747.83100000000002</v>
      </c>
      <c r="AC9" s="10">
        <v>777.51800000000003</v>
      </c>
      <c r="AD9" s="10">
        <v>781.97199999999998</v>
      </c>
      <c r="AE9" s="10">
        <v>767.60400000000004</v>
      </c>
      <c r="AF9" s="10">
        <v>751.51599999999996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787.33600000000001</v>
      </c>
      <c r="C10" s="7">
        <v>815.654</v>
      </c>
      <c r="D10" s="7">
        <v>823.70299999999997</v>
      </c>
      <c r="E10" s="7">
        <v>762.71100000000001</v>
      </c>
      <c r="F10" s="10">
        <v>764.28899999999999</v>
      </c>
      <c r="G10" s="10">
        <v>819.66199999999992</v>
      </c>
      <c r="H10" s="10">
        <v>819.71400000000006</v>
      </c>
      <c r="I10" s="10">
        <v>781.596</v>
      </c>
      <c r="J10" s="10">
        <v>799.32400000000007</v>
      </c>
      <c r="K10" s="10">
        <v>838.44299999999998</v>
      </c>
      <c r="L10" s="10">
        <v>830.43200000000002</v>
      </c>
      <c r="M10" s="10">
        <v>814.21500000000003</v>
      </c>
      <c r="N10" s="10">
        <v>825.68399999999997</v>
      </c>
      <c r="O10" s="10">
        <v>811.35500000000002</v>
      </c>
      <c r="P10" s="10">
        <v>800.60800000000006</v>
      </c>
      <c r="Q10" s="10">
        <v>788.69500000000005</v>
      </c>
      <c r="R10" s="10">
        <v>781.21799999999996</v>
      </c>
      <c r="S10" s="10">
        <v>755.72400000000005</v>
      </c>
      <c r="T10" s="10">
        <v>761.06100000000004</v>
      </c>
      <c r="U10" s="10">
        <v>784.79</v>
      </c>
      <c r="V10" s="10">
        <v>804.49900000000002</v>
      </c>
      <c r="W10" s="10">
        <v>764.26</v>
      </c>
      <c r="X10" s="10">
        <v>828.26</v>
      </c>
      <c r="Y10" s="10">
        <v>805.93600000000004</v>
      </c>
      <c r="Z10" s="10">
        <v>727.96999999999991</v>
      </c>
      <c r="AA10" s="10">
        <v>741.59</v>
      </c>
      <c r="AB10" s="10">
        <v>753.81799999999998</v>
      </c>
      <c r="AC10" s="10">
        <v>799.12</v>
      </c>
      <c r="AD10" s="10">
        <v>798.27100000000007</v>
      </c>
      <c r="AE10" s="10">
        <v>797.93200000000002</v>
      </c>
      <c r="AF10" s="10">
        <v>779.44200000000001</v>
      </c>
      <c r="AG10" s="10"/>
      <c r="AH10" s="16"/>
    </row>
    <row r="11" spans="1:39">
      <c r="A11" s="4">
        <f t="shared" si="1"/>
        <v>6</v>
      </c>
      <c r="B11" s="7">
        <v>873.58299999999997</v>
      </c>
      <c r="C11" s="7">
        <v>882.57</v>
      </c>
      <c r="D11" s="7">
        <v>897.11</v>
      </c>
      <c r="E11" s="7">
        <v>796.16099999999994</v>
      </c>
      <c r="F11" s="10">
        <v>788.76599999999996</v>
      </c>
      <c r="G11" s="10">
        <v>892.20600000000002</v>
      </c>
      <c r="H11" s="10">
        <v>882.56500000000005</v>
      </c>
      <c r="I11" s="10">
        <v>852.399</v>
      </c>
      <c r="J11" s="10">
        <v>870.59099999999989</v>
      </c>
      <c r="K11" s="10">
        <v>890.99599999999998</v>
      </c>
      <c r="L11" s="10">
        <v>860.77700000000004</v>
      </c>
      <c r="M11" s="10">
        <v>833.15299999999991</v>
      </c>
      <c r="N11" s="10">
        <v>903.70100000000002</v>
      </c>
      <c r="O11" s="10">
        <v>882.96800000000007</v>
      </c>
      <c r="P11" s="10">
        <v>876.31700000000001</v>
      </c>
      <c r="Q11" s="10">
        <v>855.947</v>
      </c>
      <c r="R11" s="10">
        <v>838.27300000000002</v>
      </c>
      <c r="S11" s="10">
        <v>787.65500000000009</v>
      </c>
      <c r="T11" s="10">
        <v>781.27300000000002</v>
      </c>
      <c r="U11" s="10">
        <v>857.18600000000004</v>
      </c>
      <c r="V11" s="10">
        <v>859.274</v>
      </c>
      <c r="W11" s="10">
        <v>840.79900000000009</v>
      </c>
      <c r="X11" s="10">
        <v>880.55200000000002</v>
      </c>
      <c r="Y11" s="10">
        <v>846.65100000000007</v>
      </c>
      <c r="Z11" s="10">
        <v>743.91899999999998</v>
      </c>
      <c r="AA11" s="10">
        <v>753.07299999999998</v>
      </c>
      <c r="AB11" s="10">
        <v>766.45600000000002</v>
      </c>
      <c r="AC11" s="10">
        <v>872.88800000000003</v>
      </c>
      <c r="AD11" s="10">
        <v>851.24700000000007</v>
      </c>
      <c r="AE11" s="10">
        <v>845.97500000000002</v>
      </c>
      <c r="AF11" s="10">
        <v>838.04399999999998</v>
      </c>
      <c r="AG11" s="10"/>
      <c r="AH11" s="11"/>
    </row>
    <row r="12" spans="1:39">
      <c r="A12" s="4">
        <f t="shared" si="1"/>
        <v>7</v>
      </c>
      <c r="B12" s="7">
        <v>975.51099999999997</v>
      </c>
      <c r="C12" s="7">
        <v>1002.1840000000001</v>
      </c>
      <c r="D12" s="7">
        <v>969.98599999999999</v>
      </c>
      <c r="E12" s="7">
        <v>828.59699999999998</v>
      </c>
      <c r="F12" s="10">
        <v>810.53899999999999</v>
      </c>
      <c r="G12" s="10">
        <v>993.12599999999998</v>
      </c>
      <c r="H12" s="10">
        <v>977.63</v>
      </c>
      <c r="I12" s="10">
        <v>935.83799999999997</v>
      </c>
      <c r="J12" s="10">
        <v>981.98399999999992</v>
      </c>
      <c r="K12" s="10">
        <v>976.28800000000001</v>
      </c>
      <c r="L12" s="10">
        <v>899.322</v>
      </c>
      <c r="M12" s="10">
        <v>872.05100000000004</v>
      </c>
      <c r="N12" s="10">
        <v>987.91399999999999</v>
      </c>
      <c r="O12" s="10">
        <v>979.93700000000001</v>
      </c>
      <c r="P12" s="10">
        <v>951.452</v>
      </c>
      <c r="Q12" s="10">
        <v>957.17</v>
      </c>
      <c r="R12" s="10">
        <v>927.28099999999995</v>
      </c>
      <c r="S12" s="10">
        <v>828.43400000000008</v>
      </c>
      <c r="T12" s="10">
        <v>821.36800000000005</v>
      </c>
      <c r="U12" s="10">
        <v>950.30799999999999</v>
      </c>
      <c r="V12" s="10">
        <v>944.68299999999999</v>
      </c>
      <c r="W12" s="10">
        <v>954.04199999999992</v>
      </c>
      <c r="X12" s="10">
        <v>987.25900000000001</v>
      </c>
      <c r="Y12" s="10">
        <v>926.12900000000002</v>
      </c>
      <c r="Z12" s="10">
        <v>774.75400000000002</v>
      </c>
      <c r="AA12" s="10">
        <v>774.17200000000003</v>
      </c>
      <c r="AB12" s="10">
        <v>808.17700000000002</v>
      </c>
      <c r="AC12" s="10">
        <v>974.01099999999997</v>
      </c>
      <c r="AD12" s="10">
        <v>939.23699999999997</v>
      </c>
      <c r="AE12" s="10">
        <v>929.05499999999995</v>
      </c>
      <c r="AF12" s="10">
        <v>919.17399999999998</v>
      </c>
      <c r="AG12" s="10"/>
      <c r="AH12" s="11"/>
    </row>
    <row r="13" spans="1:39">
      <c r="A13" s="4">
        <f t="shared" si="1"/>
        <v>8</v>
      </c>
      <c r="B13" s="7">
        <v>1036.0889999999999</v>
      </c>
      <c r="C13" s="7">
        <v>1080.114</v>
      </c>
      <c r="D13" s="7">
        <v>991.53800000000001</v>
      </c>
      <c r="E13" s="7">
        <v>860.48</v>
      </c>
      <c r="F13" s="10">
        <v>837.56799999999998</v>
      </c>
      <c r="G13" s="10">
        <v>1053.2839999999999</v>
      </c>
      <c r="H13" s="10">
        <v>961.75699999999995</v>
      </c>
      <c r="I13" s="10">
        <v>943.03300000000002</v>
      </c>
      <c r="J13" s="10">
        <v>1046.5450000000001</v>
      </c>
      <c r="K13" s="10">
        <v>994.47500000000002</v>
      </c>
      <c r="L13" s="10">
        <v>934.38</v>
      </c>
      <c r="M13" s="10">
        <v>906.57899999999995</v>
      </c>
      <c r="N13" s="10">
        <v>992.43499999999995</v>
      </c>
      <c r="O13" s="10">
        <v>1036.5829999999999</v>
      </c>
      <c r="P13" s="10">
        <v>990.68200000000002</v>
      </c>
      <c r="Q13" s="10">
        <v>1000.153</v>
      </c>
      <c r="R13" s="10">
        <v>978.42399999999998</v>
      </c>
      <c r="S13" s="10">
        <v>887.33600000000001</v>
      </c>
      <c r="T13" s="10">
        <v>877.98800000000006</v>
      </c>
      <c r="U13" s="10">
        <v>979.86199999999997</v>
      </c>
      <c r="V13" s="10">
        <v>997.10399999999993</v>
      </c>
      <c r="W13" s="10">
        <v>1016.1279999999999</v>
      </c>
      <c r="X13" s="10">
        <v>1038.0110000000002</v>
      </c>
      <c r="Y13" s="10">
        <v>958.95299999999997</v>
      </c>
      <c r="Z13" s="10">
        <v>786.774</v>
      </c>
      <c r="AA13" s="10">
        <v>811.34399999999994</v>
      </c>
      <c r="AB13" s="10">
        <v>869.66300000000001</v>
      </c>
      <c r="AC13" s="10">
        <v>1041.8820000000001</v>
      </c>
      <c r="AD13" s="10">
        <v>963.10900000000004</v>
      </c>
      <c r="AE13" s="10">
        <v>973.22900000000004</v>
      </c>
      <c r="AF13" s="10">
        <v>933.9</v>
      </c>
      <c r="AG13" s="10"/>
      <c r="AH13" s="10"/>
    </row>
    <row r="14" spans="1:39">
      <c r="A14" s="4">
        <f t="shared" si="1"/>
        <v>9</v>
      </c>
      <c r="B14" s="7">
        <v>1054.3</v>
      </c>
      <c r="C14" s="7">
        <v>1113.779</v>
      </c>
      <c r="D14" s="7">
        <v>975.74800000000005</v>
      </c>
      <c r="E14" s="7">
        <v>871.226</v>
      </c>
      <c r="F14" s="10">
        <v>864.71800000000007</v>
      </c>
      <c r="G14" s="10">
        <v>1051.367</v>
      </c>
      <c r="H14" s="10">
        <v>902.12799999999993</v>
      </c>
      <c r="I14" s="10">
        <v>938.30600000000004</v>
      </c>
      <c r="J14" s="10">
        <v>1059.598</v>
      </c>
      <c r="K14" s="10">
        <v>973.54700000000003</v>
      </c>
      <c r="L14" s="10">
        <v>921.851</v>
      </c>
      <c r="M14" s="10">
        <v>911.125</v>
      </c>
      <c r="N14" s="10">
        <v>916.55199999999991</v>
      </c>
      <c r="O14" s="10">
        <v>1030.8709999999999</v>
      </c>
      <c r="P14" s="10">
        <v>971.923</v>
      </c>
      <c r="Q14" s="10">
        <v>1017.605</v>
      </c>
      <c r="R14" s="10">
        <v>970.80600000000004</v>
      </c>
      <c r="S14" s="10">
        <v>946.423</v>
      </c>
      <c r="T14" s="10">
        <v>941.30700000000002</v>
      </c>
      <c r="U14" s="10">
        <v>974.69200000000001</v>
      </c>
      <c r="V14" s="10">
        <v>972.28500000000008</v>
      </c>
      <c r="W14" s="10">
        <v>1032.625</v>
      </c>
      <c r="X14" s="10">
        <v>1064.75</v>
      </c>
      <c r="Y14" s="10">
        <v>943.78899999999999</v>
      </c>
      <c r="Z14" s="10">
        <v>779.99599999999998</v>
      </c>
      <c r="AA14" s="10">
        <v>817.49599999999998</v>
      </c>
      <c r="AB14" s="10">
        <v>950.86599999999999</v>
      </c>
      <c r="AC14" s="10">
        <v>1056.645</v>
      </c>
      <c r="AD14" s="10">
        <v>952.81499999999994</v>
      </c>
      <c r="AE14" s="10">
        <v>977.3950000000001</v>
      </c>
      <c r="AF14" s="10">
        <v>903.22399999999993</v>
      </c>
      <c r="AG14" s="10"/>
      <c r="AH14" s="10"/>
    </row>
    <row r="15" spans="1:39">
      <c r="A15" s="4">
        <f t="shared" si="1"/>
        <v>10</v>
      </c>
      <c r="B15" s="7">
        <v>1049.019</v>
      </c>
      <c r="C15" s="7">
        <v>1121.7430000000002</v>
      </c>
      <c r="D15" s="7">
        <v>950.62399999999991</v>
      </c>
      <c r="E15" s="7">
        <v>861.73299999999995</v>
      </c>
      <c r="F15" s="10">
        <v>904.08999999999992</v>
      </c>
      <c r="G15" s="10">
        <v>1032.8389999999999</v>
      </c>
      <c r="H15" s="10">
        <v>872.54200000000003</v>
      </c>
      <c r="I15" s="10">
        <v>972.36</v>
      </c>
      <c r="J15" s="10">
        <v>1047.0409999999999</v>
      </c>
      <c r="K15" s="10">
        <v>930.76499999999999</v>
      </c>
      <c r="L15" s="10">
        <v>929.84100000000001</v>
      </c>
      <c r="M15" s="10">
        <v>873.81200000000001</v>
      </c>
      <c r="N15" s="10">
        <v>865.24</v>
      </c>
      <c r="O15" s="10">
        <v>991.51900000000001</v>
      </c>
      <c r="P15" s="10">
        <v>939.49800000000005</v>
      </c>
      <c r="Q15" s="10">
        <v>1037.0640000000001</v>
      </c>
      <c r="R15" s="10">
        <v>899.50099999999998</v>
      </c>
      <c r="S15" s="10">
        <v>956.96399999999994</v>
      </c>
      <c r="T15" s="10">
        <v>958.28099999999995</v>
      </c>
      <c r="U15" s="10">
        <v>943.59500000000003</v>
      </c>
      <c r="V15" s="10">
        <v>915.25400000000002</v>
      </c>
      <c r="W15" s="10">
        <v>1015.821</v>
      </c>
      <c r="X15" s="10">
        <v>1052.336</v>
      </c>
      <c r="Y15" s="10">
        <v>922.125</v>
      </c>
      <c r="Z15" s="10">
        <v>759.30899999999997</v>
      </c>
      <c r="AA15" s="10">
        <v>815.61099999999999</v>
      </c>
      <c r="AB15" s="10">
        <v>1006.8009999999999</v>
      </c>
      <c r="AC15" s="10">
        <v>1046.242</v>
      </c>
      <c r="AD15" s="10">
        <v>930.84500000000003</v>
      </c>
      <c r="AE15" s="10">
        <v>983.80899999999997</v>
      </c>
      <c r="AF15" s="10">
        <v>874.13799999999992</v>
      </c>
      <c r="AG15" s="10"/>
      <c r="AH15" s="10"/>
    </row>
    <row r="16" spans="1:39">
      <c r="A16" s="4">
        <f t="shared" si="1"/>
        <v>11</v>
      </c>
      <c r="B16" s="7">
        <v>1024.374</v>
      </c>
      <c r="C16" s="7">
        <v>1087.347</v>
      </c>
      <c r="D16" s="7">
        <v>931.21600000000001</v>
      </c>
      <c r="E16" s="7">
        <v>834.89599999999996</v>
      </c>
      <c r="F16" s="10">
        <v>873.06799999999998</v>
      </c>
      <c r="G16" s="10">
        <v>1041.1450000000002</v>
      </c>
      <c r="H16" s="10">
        <v>833.44200000000001</v>
      </c>
      <c r="I16" s="10">
        <v>1009.793</v>
      </c>
      <c r="J16" s="10">
        <v>1057.201</v>
      </c>
      <c r="K16" s="10">
        <v>884.46800000000007</v>
      </c>
      <c r="L16" s="10">
        <v>937.71100000000001</v>
      </c>
      <c r="M16" s="10">
        <v>815.67100000000005</v>
      </c>
      <c r="N16" s="10">
        <v>819.27199999999993</v>
      </c>
      <c r="O16" s="10">
        <v>954.51599999999996</v>
      </c>
      <c r="P16" s="10">
        <v>921.20299999999997</v>
      </c>
      <c r="Q16" s="10">
        <v>1013.9699999999999</v>
      </c>
      <c r="R16" s="10">
        <v>838.35</v>
      </c>
      <c r="S16" s="10">
        <v>946.529</v>
      </c>
      <c r="T16" s="10">
        <v>969.04200000000003</v>
      </c>
      <c r="U16" s="10">
        <v>904.89400000000001</v>
      </c>
      <c r="V16" s="10">
        <v>888.94799999999998</v>
      </c>
      <c r="W16" s="10">
        <v>990.93599999999992</v>
      </c>
      <c r="X16" s="10">
        <v>1056</v>
      </c>
      <c r="Y16" s="10">
        <v>937.34500000000003</v>
      </c>
      <c r="Z16" s="10">
        <v>748.85699999999997</v>
      </c>
      <c r="AA16" s="10">
        <v>823.73200000000008</v>
      </c>
      <c r="AB16" s="10">
        <v>1046.124</v>
      </c>
      <c r="AC16" s="10">
        <v>1048.251</v>
      </c>
      <c r="AD16" s="10">
        <v>938.70100000000002</v>
      </c>
      <c r="AE16" s="10">
        <v>994.65000000000009</v>
      </c>
      <c r="AF16" s="10">
        <v>866.97500000000002</v>
      </c>
      <c r="AG16" s="10"/>
      <c r="AH16" s="10"/>
    </row>
    <row r="17" spans="1:34">
      <c r="A17" s="4">
        <f t="shared" si="1"/>
        <v>12</v>
      </c>
      <c r="B17" s="7">
        <v>1022.449</v>
      </c>
      <c r="C17" s="7">
        <v>1086.463</v>
      </c>
      <c r="D17" s="7">
        <v>897.27100000000007</v>
      </c>
      <c r="E17" s="7">
        <v>819.52499999999998</v>
      </c>
      <c r="F17" s="10">
        <v>865.73799999999994</v>
      </c>
      <c r="G17" s="10">
        <v>1011.0919999999999</v>
      </c>
      <c r="H17" s="10">
        <v>825.21900000000005</v>
      </c>
      <c r="I17" s="10">
        <v>1009.143</v>
      </c>
      <c r="J17" s="10">
        <v>1025.0539999999999</v>
      </c>
      <c r="K17" s="10">
        <v>866.154</v>
      </c>
      <c r="L17" s="10">
        <v>891.86400000000003</v>
      </c>
      <c r="M17" s="10">
        <v>836.72500000000002</v>
      </c>
      <c r="N17" s="10">
        <v>834.12699999999995</v>
      </c>
      <c r="O17" s="10">
        <v>930.2940000000001</v>
      </c>
      <c r="P17" s="10">
        <v>923.40000000000009</v>
      </c>
      <c r="Q17" s="10">
        <v>968.29099999999994</v>
      </c>
      <c r="R17" s="10">
        <v>837.64600000000007</v>
      </c>
      <c r="S17" s="10">
        <v>957.24799999999993</v>
      </c>
      <c r="T17" s="10">
        <v>963.90499999999997</v>
      </c>
      <c r="U17" s="10">
        <v>894.71800000000007</v>
      </c>
      <c r="V17" s="10">
        <v>867.50400000000002</v>
      </c>
      <c r="W17" s="10">
        <v>935.89300000000003</v>
      </c>
      <c r="X17" s="10">
        <v>1099.537</v>
      </c>
      <c r="Y17" s="10">
        <v>955.08699999999999</v>
      </c>
      <c r="Z17" s="10">
        <v>743.61900000000003</v>
      </c>
      <c r="AA17" s="10">
        <v>829.79300000000001</v>
      </c>
      <c r="AB17" s="10">
        <v>1068.9649999999999</v>
      </c>
      <c r="AC17" s="10">
        <v>1027.914</v>
      </c>
      <c r="AD17" s="10">
        <v>945.71699999999998</v>
      </c>
      <c r="AE17" s="10">
        <v>959.65300000000002</v>
      </c>
      <c r="AF17" s="10">
        <v>874.76800000000003</v>
      </c>
      <c r="AG17" s="10"/>
      <c r="AH17" s="10"/>
    </row>
    <row r="18" spans="1:34">
      <c r="A18" s="4">
        <f t="shared" si="1"/>
        <v>13</v>
      </c>
      <c r="B18" s="7">
        <v>990.88599999999997</v>
      </c>
      <c r="C18" s="7">
        <v>1081.3709999999999</v>
      </c>
      <c r="D18" s="7">
        <v>876.30799999999999</v>
      </c>
      <c r="E18" s="7">
        <v>820.92399999999998</v>
      </c>
      <c r="F18" s="10">
        <v>889.46699999999998</v>
      </c>
      <c r="G18" s="10">
        <v>950.53500000000008</v>
      </c>
      <c r="H18" s="10">
        <v>815.57400000000007</v>
      </c>
      <c r="I18" s="10">
        <v>1013.7280000000001</v>
      </c>
      <c r="J18" s="10">
        <v>995.7650000000001</v>
      </c>
      <c r="K18" s="10">
        <v>873.12599999999998</v>
      </c>
      <c r="L18" s="10">
        <v>858.226</v>
      </c>
      <c r="M18" s="10">
        <v>859.83600000000001</v>
      </c>
      <c r="N18" s="10">
        <v>840.20500000000004</v>
      </c>
      <c r="O18" s="10">
        <v>873.78399999999999</v>
      </c>
      <c r="P18" s="10">
        <v>921.23199999999997</v>
      </c>
      <c r="Q18" s="10">
        <v>941.03100000000006</v>
      </c>
      <c r="R18" s="10">
        <v>844.00400000000002</v>
      </c>
      <c r="S18" s="10">
        <v>951.11900000000003</v>
      </c>
      <c r="T18" s="10">
        <v>946.48800000000006</v>
      </c>
      <c r="U18" s="10">
        <v>879.93299999999999</v>
      </c>
      <c r="V18" s="10">
        <v>868.00799999999992</v>
      </c>
      <c r="W18" s="10">
        <v>945.48800000000006</v>
      </c>
      <c r="X18" s="10">
        <v>1122.181</v>
      </c>
      <c r="Y18" s="10">
        <v>994.12099999999998</v>
      </c>
      <c r="Z18" s="10">
        <v>742.11199999999997</v>
      </c>
      <c r="AA18" s="10">
        <v>845.89799999999991</v>
      </c>
      <c r="AB18" s="10">
        <v>1070.5719999999999</v>
      </c>
      <c r="AC18" s="10">
        <v>1013.561</v>
      </c>
      <c r="AD18" s="10">
        <v>942.0809999999999</v>
      </c>
      <c r="AE18" s="10">
        <v>949.02300000000002</v>
      </c>
      <c r="AF18" s="10">
        <v>902.42899999999997</v>
      </c>
      <c r="AG18" s="10"/>
      <c r="AH18" s="10"/>
    </row>
    <row r="19" spans="1:34">
      <c r="A19" s="4">
        <f t="shared" si="1"/>
        <v>14</v>
      </c>
      <c r="B19" s="7">
        <v>989.03099999999995</v>
      </c>
      <c r="C19" s="7">
        <v>1083.7230000000002</v>
      </c>
      <c r="D19" s="7">
        <v>867.13100000000009</v>
      </c>
      <c r="E19" s="7">
        <v>820.41399999999999</v>
      </c>
      <c r="F19" s="10">
        <v>937.22499999999991</v>
      </c>
      <c r="G19" s="10">
        <v>919.66800000000001</v>
      </c>
      <c r="H19" s="10">
        <v>804.404</v>
      </c>
      <c r="I19" s="10">
        <v>1065.4110000000001</v>
      </c>
      <c r="J19" s="10">
        <v>1002.4780000000001</v>
      </c>
      <c r="K19" s="10">
        <v>874.61599999999999</v>
      </c>
      <c r="L19" s="10">
        <v>824.01099999999997</v>
      </c>
      <c r="M19" s="10">
        <v>860.07600000000002</v>
      </c>
      <c r="N19" s="10">
        <v>835.51400000000001</v>
      </c>
      <c r="O19" s="10">
        <v>845.04399999999998</v>
      </c>
      <c r="P19" s="10">
        <v>930.83199999999999</v>
      </c>
      <c r="Q19" s="10">
        <v>936.23400000000004</v>
      </c>
      <c r="R19" s="10">
        <v>854.90599999999995</v>
      </c>
      <c r="S19" s="10">
        <v>950.19100000000003</v>
      </c>
      <c r="T19" s="10">
        <v>942.24699999999996</v>
      </c>
      <c r="U19" s="10">
        <v>872.548</v>
      </c>
      <c r="V19" s="10">
        <v>891.36799999999994</v>
      </c>
      <c r="W19" s="10">
        <v>1011.2619999999999</v>
      </c>
      <c r="X19" s="10">
        <v>1159.7860000000001</v>
      </c>
      <c r="Y19" s="10">
        <v>1039.29</v>
      </c>
      <c r="Z19" s="10">
        <v>748.37300000000005</v>
      </c>
      <c r="AA19" s="10">
        <v>855.31500000000005</v>
      </c>
      <c r="AB19" s="10">
        <v>1064.886</v>
      </c>
      <c r="AC19" s="10">
        <v>1040.567</v>
      </c>
      <c r="AD19" s="10">
        <v>934.42900000000009</v>
      </c>
      <c r="AE19" s="10">
        <v>948.33999999999992</v>
      </c>
      <c r="AF19" s="10">
        <v>947.78500000000008</v>
      </c>
      <c r="AG19" s="10"/>
      <c r="AH19" s="10"/>
    </row>
    <row r="20" spans="1:34">
      <c r="A20" s="4">
        <f t="shared" si="1"/>
        <v>15</v>
      </c>
      <c r="B20" s="7">
        <v>984.19299999999998</v>
      </c>
      <c r="C20" s="7">
        <v>1067.9069999999999</v>
      </c>
      <c r="D20" s="7">
        <v>848.33100000000002</v>
      </c>
      <c r="E20" s="7">
        <v>814.35400000000004</v>
      </c>
      <c r="F20" s="10">
        <v>976.16800000000001</v>
      </c>
      <c r="G20" s="10">
        <v>872.69399999999996</v>
      </c>
      <c r="H20" s="10">
        <v>788.74299999999994</v>
      </c>
      <c r="I20" s="10">
        <v>1091.165</v>
      </c>
      <c r="J20" s="10">
        <v>1005.7779999999999</v>
      </c>
      <c r="K20" s="10">
        <v>869.54399999999998</v>
      </c>
      <c r="L20" s="10">
        <v>841.96600000000001</v>
      </c>
      <c r="M20" s="10">
        <v>860.22799999999995</v>
      </c>
      <c r="N20" s="10">
        <v>828.26499999999999</v>
      </c>
      <c r="O20" s="10">
        <v>839.47199999999998</v>
      </c>
      <c r="P20" s="10">
        <v>944.60200000000009</v>
      </c>
      <c r="Q20" s="10">
        <v>914.76699999999994</v>
      </c>
      <c r="R20" s="10">
        <v>870.625</v>
      </c>
      <c r="S20" s="10">
        <v>972.45500000000004</v>
      </c>
      <c r="T20" s="10">
        <v>948.18100000000004</v>
      </c>
      <c r="U20" s="10">
        <v>865.88199999999995</v>
      </c>
      <c r="V20" s="10">
        <v>941.56499999999994</v>
      </c>
      <c r="W20" s="10">
        <v>1033.8139999999999</v>
      </c>
      <c r="X20" s="10">
        <v>1196.4159999999999</v>
      </c>
      <c r="Y20" s="10">
        <v>1030.7259999999999</v>
      </c>
      <c r="Z20" s="10">
        <v>758.23199999999997</v>
      </c>
      <c r="AA20" s="10">
        <v>872.70499999999993</v>
      </c>
      <c r="AB20" s="10">
        <v>1060.9650000000001</v>
      </c>
      <c r="AC20" s="10">
        <v>1033.029</v>
      </c>
      <c r="AD20" s="10">
        <v>935.13499999999999</v>
      </c>
      <c r="AE20" s="10">
        <v>942.15700000000004</v>
      </c>
      <c r="AF20" s="10">
        <v>965.50700000000006</v>
      </c>
      <c r="AG20" s="10"/>
      <c r="AH20" s="10"/>
    </row>
    <row r="21" spans="1:34">
      <c r="A21" s="4">
        <f t="shared" si="1"/>
        <v>16</v>
      </c>
      <c r="B21" s="7">
        <v>974.89699999999993</v>
      </c>
      <c r="C21" s="7">
        <v>1070.1680000000001</v>
      </c>
      <c r="D21" s="7">
        <v>837.54100000000005</v>
      </c>
      <c r="E21" s="7">
        <v>850.48700000000008</v>
      </c>
      <c r="F21" s="10">
        <v>1025.672</v>
      </c>
      <c r="G21" s="10">
        <v>840.00900000000001</v>
      </c>
      <c r="H21" s="10">
        <v>806.38099999999997</v>
      </c>
      <c r="I21" s="10">
        <v>1075.318</v>
      </c>
      <c r="J21" s="10">
        <v>996.11199999999997</v>
      </c>
      <c r="K21" s="10">
        <v>882.19999999999993</v>
      </c>
      <c r="L21" s="10">
        <v>862.26700000000005</v>
      </c>
      <c r="M21" s="10">
        <v>883.67599999999993</v>
      </c>
      <c r="N21" s="10">
        <v>846.85300000000007</v>
      </c>
      <c r="O21" s="10">
        <v>846.04900000000009</v>
      </c>
      <c r="P21" s="10">
        <v>958.31799999999998</v>
      </c>
      <c r="Q21" s="10">
        <v>923.28</v>
      </c>
      <c r="R21" s="10">
        <v>901.55600000000004</v>
      </c>
      <c r="S21" s="10">
        <v>986.74900000000002</v>
      </c>
      <c r="T21" s="10">
        <v>967.67399999999998</v>
      </c>
      <c r="U21" s="10">
        <v>891.15099999999995</v>
      </c>
      <c r="V21" s="10">
        <v>983.91300000000001</v>
      </c>
      <c r="W21" s="10">
        <v>1067.0139999999999</v>
      </c>
      <c r="X21" s="10">
        <v>1160.9580000000001</v>
      </c>
      <c r="Y21" s="10">
        <v>1039.5170000000001</v>
      </c>
      <c r="Z21" s="10">
        <v>795.82799999999997</v>
      </c>
      <c r="AA21" s="10">
        <v>920.16800000000001</v>
      </c>
      <c r="AB21" s="10">
        <v>1072.028</v>
      </c>
      <c r="AC21" s="10">
        <v>1028.395</v>
      </c>
      <c r="AD21" s="10">
        <v>936.73099999999999</v>
      </c>
      <c r="AE21" s="10">
        <v>946.09500000000003</v>
      </c>
      <c r="AF21" s="10">
        <v>956.548</v>
      </c>
      <c r="AG21" s="10"/>
      <c r="AH21" s="10"/>
    </row>
    <row r="22" spans="1:34">
      <c r="A22" s="4">
        <f t="shared" si="1"/>
        <v>17</v>
      </c>
      <c r="B22" s="7">
        <v>998.59400000000005</v>
      </c>
      <c r="C22" s="7">
        <v>1101.53</v>
      </c>
      <c r="D22" s="7">
        <v>871.49399999999991</v>
      </c>
      <c r="E22" s="7">
        <v>890.98700000000008</v>
      </c>
      <c r="F22" s="10">
        <v>1078.885</v>
      </c>
      <c r="G22" s="10">
        <v>914.93700000000001</v>
      </c>
      <c r="H22" s="10">
        <v>876.56999999999994</v>
      </c>
      <c r="I22" s="10">
        <v>1095.489</v>
      </c>
      <c r="J22" s="10">
        <v>1036.3090000000002</v>
      </c>
      <c r="K22" s="10">
        <v>918.56499999999994</v>
      </c>
      <c r="L22" s="10">
        <v>900.0139999999999</v>
      </c>
      <c r="M22" s="10">
        <v>937.553</v>
      </c>
      <c r="N22" s="10">
        <v>903.85</v>
      </c>
      <c r="O22" s="10">
        <v>927.73099999999999</v>
      </c>
      <c r="P22" s="10">
        <v>997.63199999999995</v>
      </c>
      <c r="Q22" s="10">
        <v>967.75</v>
      </c>
      <c r="R22" s="10">
        <v>935.09100000000001</v>
      </c>
      <c r="S22" s="10">
        <v>1018.5939999999999</v>
      </c>
      <c r="T22" s="10">
        <v>1010.0060000000001</v>
      </c>
      <c r="U22" s="10">
        <v>959.77499999999998</v>
      </c>
      <c r="V22" s="10">
        <v>1065.3120000000001</v>
      </c>
      <c r="W22" s="10">
        <v>1099.191</v>
      </c>
      <c r="X22" s="10">
        <v>1140.1210000000001</v>
      </c>
      <c r="Y22" s="10">
        <v>1091.2349999999999</v>
      </c>
      <c r="Z22" s="10">
        <v>868.01700000000005</v>
      </c>
      <c r="AA22" s="10">
        <v>961.65899999999999</v>
      </c>
      <c r="AB22" s="10">
        <v>1108.261</v>
      </c>
      <c r="AC22" s="10">
        <v>1068.9409999999998</v>
      </c>
      <c r="AD22" s="10">
        <v>972.98500000000001</v>
      </c>
      <c r="AE22" s="10">
        <v>969.92700000000002</v>
      </c>
      <c r="AF22" s="10">
        <v>997.96799999999996</v>
      </c>
      <c r="AG22" s="10"/>
      <c r="AH22" s="10"/>
    </row>
    <row r="23" spans="1:34">
      <c r="A23" s="4">
        <f t="shared" si="1"/>
        <v>18</v>
      </c>
      <c r="B23" s="7">
        <v>1038.8290000000002</v>
      </c>
      <c r="C23" s="7">
        <v>1140.566</v>
      </c>
      <c r="D23" s="7">
        <v>941.85299999999995</v>
      </c>
      <c r="E23" s="7">
        <v>947.62900000000002</v>
      </c>
      <c r="F23" s="10">
        <v>1115.711</v>
      </c>
      <c r="G23" s="10">
        <v>1005.947</v>
      </c>
      <c r="H23" s="10">
        <v>969.85299999999995</v>
      </c>
      <c r="I23" s="10">
        <v>1112.3430000000001</v>
      </c>
      <c r="J23" s="10">
        <v>1071.2829999999999</v>
      </c>
      <c r="K23" s="10">
        <v>978.95400000000006</v>
      </c>
      <c r="L23" s="10">
        <v>979.88400000000001</v>
      </c>
      <c r="M23" s="10">
        <v>1002.3430000000001</v>
      </c>
      <c r="N23" s="10">
        <v>992.58299999999997</v>
      </c>
      <c r="O23" s="10">
        <v>1009.484</v>
      </c>
      <c r="P23" s="10">
        <v>1055.057</v>
      </c>
      <c r="Q23" s="10">
        <v>1028.0550000000001</v>
      </c>
      <c r="R23" s="10">
        <v>983.06700000000001</v>
      </c>
      <c r="S23" s="10">
        <v>1058.327</v>
      </c>
      <c r="T23" s="10">
        <v>1062.271</v>
      </c>
      <c r="U23" s="10">
        <v>1043.7619999999999</v>
      </c>
      <c r="V23" s="10">
        <v>1121.8050000000001</v>
      </c>
      <c r="W23" s="10">
        <v>1157.903</v>
      </c>
      <c r="X23" s="10">
        <v>1176.5800000000002</v>
      </c>
      <c r="Y23" s="10">
        <v>1118.645</v>
      </c>
      <c r="Z23" s="10">
        <v>950.98400000000004</v>
      </c>
      <c r="AA23" s="10">
        <v>1030.069</v>
      </c>
      <c r="AB23" s="10">
        <v>1145.136</v>
      </c>
      <c r="AC23" s="10">
        <v>1138.5639999999999</v>
      </c>
      <c r="AD23" s="10">
        <v>1062.9140000000002</v>
      </c>
      <c r="AE23" s="10">
        <v>1021.2570000000001</v>
      </c>
      <c r="AF23" s="10">
        <v>1035.6889999999999</v>
      </c>
      <c r="AG23" s="10"/>
      <c r="AH23" s="10"/>
    </row>
    <row r="24" spans="1:34">
      <c r="A24" s="4">
        <f t="shared" si="1"/>
        <v>19</v>
      </c>
      <c r="B24" s="7">
        <v>1063.471</v>
      </c>
      <c r="C24" s="7">
        <v>1126.432</v>
      </c>
      <c r="D24" s="7">
        <v>986.43299999999999</v>
      </c>
      <c r="E24" s="7">
        <v>979.88800000000003</v>
      </c>
      <c r="F24" s="10">
        <v>1125.0039999999999</v>
      </c>
      <c r="G24" s="10">
        <v>1051.7249999999999</v>
      </c>
      <c r="H24" s="10">
        <v>1028.1089999999999</v>
      </c>
      <c r="I24" s="10">
        <v>1132.9449999999999</v>
      </c>
      <c r="J24" s="10">
        <v>1092.3610000000001</v>
      </c>
      <c r="K24" s="10">
        <v>1019.9839999999999</v>
      </c>
      <c r="L24" s="10">
        <v>1018.6480000000001</v>
      </c>
      <c r="M24" s="10">
        <v>1037.854</v>
      </c>
      <c r="N24" s="10">
        <v>1062.9749999999999</v>
      </c>
      <c r="O24" s="10">
        <v>1063.3439999999998</v>
      </c>
      <c r="P24" s="10">
        <v>1086.329</v>
      </c>
      <c r="Q24" s="10">
        <v>1066.9589999999998</v>
      </c>
      <c r="R24" s="10">
        <v>1025.5609999999999</v>
      </c>
      <c r="S24" s="10">
        <v>1063.0120000000002</v>
      </c>
      <c r="T24" s="10">
        <v>1061.3340000000001</v>
      </c>
      <c r="U24" s="10">
        <v>1107.9869999999999</v>
      </c>
      <c r="V24" s="10">
        <v>1124.7470000000001</v>
      </c>
      <c r="W24" s="10">
        <v>1190.0719999999999</v>
      </c>
      <c r="X24" s="10">
        <v>1216.241</v>
      </c>
      <c r="Y24" s="10">
        <v>1124.059</v>
      </c>
      <c r="Z24" s="10">
        <v>996.19900000000007</v>
      </c>
      <c r="AA24" s="10">
        <v>1073.1999999999998</v>
      </c>
      <c r="AB24" s="10">
        <v>1122.3520000000001</v>
      </c>
      <c r="AC24" s="10">
        <v>1183.367</v>
      </c>
      <c r="AD24" s="10">
        <v>1114.6049999999998</v>
      </c>
      <c r="AE24" s="10">
        <v>1045.9789999999998</v>
      </c>
      <c r="AF24" s="10">
        <v>1059.136</v>
      </c>
      <c r="AG24" s="10"/>
      <c r="AH24" s="10"/>
    </row>
    <row r="25" spans="1:34">
      <c r="A25" s="4">
        <f t="shared" si="1"/>
        <v>20</v>
      </c>
      <c r="B25" s="7">
        <v>1077.1410000000001</v>
      </c>
      <c r="C25" s="7">
        <v>1112.922</v>
      </c>
      <c r="D25" s="7">
        <v>1003.889</v>
      </c>
      <c r="E25" s="7">
        <v>997.41399999999999</v>
      </c>
      <c r="F25" s="10">
        <v>1111.652</v>
      </c>
      <c r="G25" s="10">
        <v>1062.982</v>
      </c>
      <c r="H25" s="10">
        <v>1048.5349999999999</v>
      </c>
      <c r="I25" s="10">
        <v>1116.6869999999999</v>
      </c>
      <c r="J25" s="10">
        <v>1099.048</v>
      </c>
      <c r="K25" s="10">
        <v>1033.943</v>
      </c>
      <c r="L25" s="10">
        <v>1037.2280000000001</v>
      </c>
      <c r="M25" s="10">
        <v>1068.885</v>
      </c>
      <c r="N25" s="10">
        <v>1077.0029999999999</v>
      </c>
      <c r="O25" s="10">
        <v>1076.3599999999999</v>
      </c>
      <c r="P25" s="10">
        <v>1090.1759999999999</v>
      </c>
      <c r="Q25" s="10">
        <v>1080.326</v>
      </c>
      <c r="R25" s="10">
        <v>1051.69</v>
      </c>
      <c r="S25" s="10">
        <v>1034.729</v>
      </c>
      <c r="T25" s="10">
        <v>1076.1019999999999</v>
      </c>
      <c r="U25" s="10">
        <v>1114.3399999999999</v>
      </c>
      <c r="V25" s="10">
        <v>1110.7650000000001</v>
      </c>
      <c r="W25" s="10">
        <v>1191.7249999999999</v>
      </c>
      <c r="X25" s="10">
        <v>1212.9590000000001</v>
      </c>
      <c r="Y25" s="10">
        <v>1096.519</v>
      </c>
      <c r="Z25" s="10">
        <v>1017.2060000000001</v>
      </c>
      <c r="AA25" s="10">
        <v>1069.9359999999999</v>
      </c>
      <c r="AB25" s="10">
        <v>1089.5349999999999</v>
      </c>
      <c r="AC25" s="10">
        <v>1146.2800000000002</v>
      </c>
      <c r="AD25" s="10">
        <v>1108.154</v>
      </c>
      <c r="AE25" s="10">
        <v>1058.758</v>
      </c>
      <c r="AF25" s="10">
        <v>1052.163</v>
      </c>
      <c r="AG25" s="10"/>
      <c r="AH25" s="10"/>
    </row>
    <row r="26" spans="1:34">
      <c r="A26" s="4">
        <f t="shared" si="1"/>
        <v>21</v>
      </c>
      <c r="B26" s="7">
        <v>1055.5129999999999</v>
      </c>
      <c r="C26" s="7">
        <v>1098.2830000000001</v>
      </c>
      <c r="D26" s="7">
        <v>1000.384</v>
      </c>
      <c r="E26" s="7">
        <v>992.36999999999989</v>
      </c>
      <c r="F26" s="10">
        <v>1067.4669999999999</v>
      </c>
      <c r="G26" s="10">
        <v>1078.2349999999999</v>
      </c>
      <c r="H26" s="10">
        <v>1044.02</v>
      </c>
      <c r="I26" s="10">
        <v>1070.306</v>
      </c>
      <c r="J26" s="10">
        <v>1080.0520000000001</v>
      </c>
      <c r="K26" s="10">
        <v>1042.5150000000001</v>
      </c>
      <c r="L26" s="10">
        <v>1035.297</v>
      </c>
      <c r="M26" s="10">
        <v>1073.107</v>
      </c>
      <c r="N26" s="10">
        <v>1066.452</v>
      </c>
      <c r="O26" s="10">
        <v>1067.1469999999999</v>
      </c>
      <c r="P26" s="10">
        <v>1073.124</v>
      </c>
      <c r="Q26" s="10">
        <v>1078.508</v>
      </c>
      <c r="R26" s="10">
        <v>1042.422</v>
      </c>
      <c r="S26" s="10">
        <v>1022.172</v>
      </c>
      <c r="T26" s="10">
        <v>1049.136</v>
      </c>
      <c r="U26" s="10">
        <v>1101.5029999999999</v>
      </c>
      <c r="V26" s="10">
        <v>1097.2660000000001</v>
      </c>
      <c r="W26" s="10">
        <v>1175.308</v>
      </c>
      <c r="X26" s="10">
        <v>1204.2359999999999</v>
      </c>
      <c r="Y26" s="10">
        <v>1089.5509999999999</v>
      </c>
      <c r="Z26" s="10">
        <v>1025.8620000000001</v>
      </c>
      <c r="AA26" s="10">
        <v>1048.3150000000001</v>
      </c>
      <c r="AB26" s="10">
        <v>1053.4080000000001</v>
      </c>
      <c r="AC26" s="10">
        <v>1142.6010000000001</v>
      </c>
      <c r="AD26" s="10">
        <v>1102.019</v>
      </c>
      <c r="AE26" s="10">
        <v>1060.6960000000001</v>
      </c>
      <c r="AF26" s="10">
        <v>1032.0239999999999</v>
      </c>
      <c r="AG26" s="10"/>
      <c r="AH26" s="10"/>
    </row>
    <row r="27" spans="1:34">
      <c r="A27" s="4">
        <f t="shared" si="1"/>
        <v>22</v>
      </c>
      <c r="B27" s="7">
        <v>987.60800000000006</v>
      </c>
      <c r="C27" s="7">
        <v>1010.706</v>
      </c>
      <c r="D27" s="7">
        <v>954.85699999999997</v>
      </c>
      <c r="E27" s="7">
        <v>952.39700000000005</v>
      </c>
      <c r="F27" s="10">
        <v>992.18899999999996</v>
      </c>
      <c r="G27" s="10">
        <v>1009.855</v>
      </c>
      <c r="H27" s="10">
        <v>972.46</v>
      </c>
      <c r="I27" s="10">
        <v>1003.9060000000001</v>
      </c>
      <c r="J27" s="10">
        <v>1028.5650000000001</v>
      </c>
      <c r="K27" s="10">
        <v>998.09900000000005</v>
      </c>
      <c r="L27" s="10">
        <v>997.70399999999995</v>
      </c>
      <c r="M27" s="10">
        <v>993.61300000000006</v>
      </c>
      <c r="N27" s="10">
        <v>995.97899999999993</v>
      </c>
      <c r="O27" s="10">
        <v>995.476</v>
      </c>
      <c r="P27" s="10">
        <v>986.97699999999998</v>
      </c>
      <c r="Q27" s="10">
        <v>1008.8599999999999</v>
      </c>
      <c r="R27" s="10">
        <v>987.149</v>
      </c>
      <c r="S27" s="10">
        <v>961.7650000000001</v>
      </c>
      <c r="T27" s="10">
        <v>969.96299999999997</v>
      </c>
      <c r="U27" s="10">
        <v>1049.3629999999998</v>
      </c>
      <c r="V27" s="10">
        <v>1030.2829999999999</v>
      </c>
      <c r="W27" s="10">
        <v>1111.796</v>
      </c>
      <c r="X27" s="10">
        <v>1135.2139999999999</v>
      </c>
      <c r="Y27" s="10">
        <v>1030.828</v>
      </c>
      <c r="Z27" s="10">
        <v>965.52</v>
      </c>
      <c r="AA27" s="10">
        <v>1004.335</v>
      </c>
      <c r="AB27" s="10">
        <v>983.55100000000004</v>
      </c>
      <c r="AC27" s="10">
        <v>1073.8009999999999</v>
      </c>
      <c r="AD27" s="10">
        <v>1042.4760000000001</v>
      </c>
      <c r="AE27" s="10">
        <v>1015.0549999999999</v>
      </c>
      <c r="AF27" s="10">
        <v>989.26900000000001</v>
      </c>
      <c r="AG27" s="10"/>
      <c r="AH27" s="10"/>
    </row>
    <row r="28" spans="1:34">
      <c r="A28" s="4">
        <f t="shared" si="1"/>
        <v>23</v>
      </c>
      <c r="B28" s="7">
        <v>902.41800000000001</v>
      </c>
      <c r="C28" s="7">
        <v>930.15600000000006</v>
      </c>
      <c r="D28" s="7">
        <v>891.56</v>
      </c>
      <c r="E28" s="7">
        <v>895.59899999999993</v>
      </c>
      <c r="F28" s="10">
        <v>915.61500000000001</v>
      </c>
      <c r="G28" s="10">
        <v>932.16300000000001</v>
      </c>
      <c r="H28" s="10">
        <v>887.67700000000002</v>
      </c>
      <c r="I28" s="10">
        <v>917.78899999999999</v>
      </c>
      <c r="J28" s="10">
        <v>943.20500000000004</v>
      </c>
      <c r="K28" s="10">
        <v>929.43100000000004</v>
      </c>
      <c r="L28" s="10">
        <v>930.32400000000007</v>
      </c>
      <c r="M28" s="10">
        <v>902.98799999999994</v>
      </c>
      <c r="N28" s="10">
        <v>906.13099999999997</v>
      </c>
      <c r="O28" s="10">
        <v>903.59300000000007</v>
      </c>
      <c r="P28" s="10">
        <v>917.01799999999992</v>
      </c>
      <c r="Q28" s="10">
        <v>917.67000000000007</v>
      </c>
      <c r="R28" s="10">
        <v>922.05399999999997</v>
      </c>
      <c r="S28" s="10">
        <v>905.44</v>
      </c>
      <c r="T28" s="10">
        <v>884.06700000000001</v>
      </c>
      <c r="U28" s="10">
        <v>954.12</v>
      </c>
      <c r="V28" s="10">
        <v>946.827</v>
      </c>
      <c r="W28" s="10">
        <v>1007.13</v>
      </c>
      <c r="X28" s="10">
        <v>1031.797</v>
      </c>
      <c r="Y28" s="10">
        <v>933.46</v>
      </c>
      <c r="Z28" s="10">
        <v>899.58400000000006</v>
      </c>
      <c r="AA28" s="10">
        <v>916.59</v>
      </c>
      <c r="AB28" s="10">
        <v>899.23900000000003</v>
      </c>
      <c r="AC28" s="10">
        <v>983.46</v>
      </c>
      <c r="AD28" s="10">
        <v>931.25</v>
      </c>
      <c r="AE28" s="10">
        <v>925.21599999999989</v>
      </c>
      <c r="AF28" s="10">
        <v>911.73900000000003</v>
      </c>
      <c r="AG28" s="10"/>
      <c r="AH28" s="10"/>
    </row>
    <row r="29" spans="1:34">
      <c r="A29" s="4">
        <f t="shared" si="1"/>
        <v>24</v>
      </c>
      <c r="B29" s="7">
        <v>849.279</v>
      </c>
      <c r="C29" s="7">
        <v>864.93099999999993</v>
      </c>
      <c r="D29" s="7">
        <v>832.87299999999993</v>
      </c>
      <c r="E29" s="7">
        <v>839.45</v>
      </c>
      <c r="F29" s="10">
        <v>848.26</v>
      </c>
      <c r="G29" s="10">
        <v>854.70500000000004</v>
      </c>
      <c r="H29" s="10">
        <v>824.39300000000003</v>
      </c>
      <c r="I29" s="10">
        <v>845.31999999999994</v>
      </c>
      <c r="J29" s="10">
        <v>882.12599999999998</v>
      </c>
      <c r="K29" s="10">
        <v>872.71800000000007</v>
      </c>
      <c r="L29" s="10">
        <v>868.01400000000001</v>
      </c>
      <c r="M29" s="10">
        <v>857.89499999999998</v>
      </c>
      <c r="N29" s="10">
        <v>839.38800000000003</v>
      </c>
      <c r="O29" s="10">
        <v>834.68899999999996</v>
      </c>
      <c r="P29" s="10">
        <v>845.91399999999999</v>
      </c>
      <c r="Q29" s="10">
        <v>847.46500000000003</v>
      </c>
      <c r="R29" s="10">
        <v>860.56200000000001</v>
      </c>
      <c r="S29" s="10">
        <v>838.78</v>
      </c>
      <c r="T29" s="10">
        <v>817.24800000000005</v>
      </c>
      <c r="U29" s="10">
        <v>868.20399999999995</v>
      </c>
      <c r="V29" s="10">
        <v>874.44</v>
      </c>
      <c r="W29" s="10">
        <v>921.72900000000004</v>
      </c>
      <c r="X29" s="10">
        <v>937.66300000000001</v>
      </c>
      <c r="Y29" s="10">
        <v>867.61799999999994</v>
      </c>
      <c r="Z29" s="10">
        <v>828.399</v>
      </c>
      <c r="AA29" s="10">
        <v>855.26200000000006</v>
      </c>
      <c r="AB29" s="10">
        <v>835.27199999999993</v>
      </c>
      <c r="AC29" s="10">
        <v>903.63900000000001</v>
      </c>
      <c r="AD29" s="10">
        <v>857.73599999999999</v>
      </c>
      <c r="AE29" s="10">
        <v>853.89800000000002</v>
      </c>
      <c r="AF29" s="10">
        <v>837.404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4</v>
      </c>
      <c r="B31" s="10">
        <f t="shared" ref="B31:AF31" si="2">MAX(B6:B29)</f>
        <v>1077.1410000000001</v>
      </c>
      <c r="C31" s="10">
        <f t="shared" si="2"/>
        <v>1140.566</v>
      </c>
      <c r="D31" s="10">
        <f t="shared" si="2"/>
        <v>1003.889</v>
      </c>
      <c r="E31" s="10">
        <f t="shared" si="2"/>
        <v>997.41399999999999</v>
      </c>
      <c r="F31" s="10">
        <f t="shared" si="2"/>
        <v>1125.0039999999999</v>
      </c>
      <c r="G31" s="10">
        <f t="shared" si="2"/>
        <v>1078.2349999999999</v>
      </c>
      <c r="H31" s="10">
        <f t="shared" ref="H31" si="3">MAX(H6:H29)</f>
        <v>1048.5349999999999</v>
      </c>
      <c r="I31" s="10">
        <f t="shared" si="2"/>
        <v>1132.9449999999999</v>
      </c>
      <c r="J31" s="10">
        <f t="shared" si="2"/>
        <v>1099.048</v>
      </c>
      <c r="K31" s="10">
        <f t="shared" si="2"/>
        <v>1042.5150000000001</v>
      </c>
      <c r="L31" s="10">
        <f t="shared" si="2"/>
        <v>1037.2280000000001</v>
      </c>
      <c r="M31" s="10">
        <f t="shared" si="2"/>
        <v>1073.107</v>
      </c>
      <c r="N31" s="10">
        <f t="shared" si="2"/>
        <v>1077.0029999999999</v>
      </c>
      <c r="O31" s="10">
        <f t="shared" si="2"/>
        <v>1076.3599999999999</v>
      </c>
      <c r="P31" s="10">
        <f t="shared" si="2"/>
        <v>1090.1759999999999</v>
      </c>
      <c r="Q31" s="10">
        <f t="shared" si="2"/>
        <v>1080.326</v>
      </c>
      <c r="R31" s="10">
        <f t="shared" si="2"/>
        <v>1051.69</v>
      </c>
      <c r="S31" s="10">
        <f t="shared" si="2"/>
        <v>1063.0120000000002</v>
      </c>
      <c r="T31" s="10">
        <f t="shared" si="2"/>
        <v>1076.1019999999999</v>
      </c>
      <c r="U31" s="10">
        <f t="shared" si="2"/>
        <v>1114.3399999999999</v>
      </c>
      <c r="V31" s="10">
        <f t="shared" si="2"/>
        <v>1124.7470000000001</v>
      </c>
      <c r="W31" s="10">
        <f t="shared" si="2"/>
        <v>1191.7249999999999</v>
      </c>
      <c r="X31" s="10">
        <f t="shared" si="2"/>
        <v>1216.241</v>
      </c>
      <c r="Y31" s="10">
        <f t="shared" si="2"/>
        <v>1124.059</v>
      </c>
      <c r="Z31" s="10">
        <f t="shared" si="2"/>
        <v>1025.8620000000001</v>
      </c>
      <c r="AA31" s="10">
        <f t="shared" si="2"/>
        <v>1073.1999999999998</v>
      </c>
      <c r="AB31" s="10">
        <f t="shared" si="2"/>
        <v>1145.136</v>
      </c>
      <c r="AC31" s="10">
        <f t="shared" si="2"/>
        <v>1183.367</v>
      </c>
      <c r="AD31" s="10">
        <f t="shared" si="2"/>
        <v>1114.6049999999998</v>
      </c>
      <c r="AE31" s="10">
        <f t="shared" si="2"/>
        <v>1060.6960000000001</v>
      </c>
      <c r="AF31" s="10">
        <f t="shared" si="2"/>
        <v>1059.136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4">IF(C31=$AH$7,"*"," ")</f>
        <v xml:space="preserve"> </v>
      </c>
      <c r="D32" s="6" t="str">
        <f t="shared" si="4"/>
        <v xml:space="preserve"> </v>
      </c>
      <c r="E32" s="6" t="str">
        <f t="shared" si="4"/>
        <v xml:space="preserve"> </v>
      </c>
      <c r="F32" s="6" t="str">
        <f t="shared" si="4"/>
        <v xml:space="preserve"> </v>
      </c>
      <c r="G32" s="6" t="str">
        <f t="shared" si="4"/>
        <v xml:space="preserve"> </v>
      </c>
      <c r="H32" s="6" t="str">
        <f t="shared" si="4"/>
        <v xml:space="preserve"> </v>
      </c>
      <c r="I32" s="6" t="str">
        <f t="shared" si="4"/>
        <v xml:space="preserve"> </v>
      </c>
      <c r="J32" s="6" t="str">
        <f t="shared" si="4"/>
        <v xml:space="preserve"> </v>
      </c>
      <c r="K32" s="6" t="str">
        <f t="shared" si="4"/>
        <v xml:space="preserve"> </v>
      </c>
      <c r="L32" s="6" t="str">
        <f t="shared" si="4"/>
        <v xml:space="preserve"> </v>
      </c>
      <c r="M32" s="6" t="str">
        <f t="shared" si="4"/>
        <v xml:space="preserve"> </v>
      </c>
      <c r="N32" s="6" t="str">
        <f t="shared" si="4"/>
        <v xml:space="preserve"> </v>
      </c>
      <c r="O32" s="6" t="str">
        <f t="shared" si="4"/>
        <v xml:space="preserve"> </v>
      </c>
      <c r="P32" s="6" t="str">
        <f t="shared" si="4"/>
        <v xml:space="preserve"> </v>
      </c>
      <c r="Q32" s="6" t="str">
        <f t="shared" si="4"/>
        <v xml:space="preserve"> </v>
      </c>
      <c r="R32" s="6" t="str">
        <f t="shared" si="4"/>
        <v xml:space="preserve"> </v>
      </c>
      <c r="S32" s="6" t="str">
        <f t="shared" si="4"/>
        <v xml:space="preserve"> </v>
      </c>
      <c r="T32" s="6" t="str">
        <f t="shared" si="4"/>
        <v xml:space="preserve"> </v>
      </c>
      <c r="U32" s="6" t="str">
        <f t="shared" si="4"/>
        <v xml:space="preserve"> </v>
      </c>
      <c r="V32" s="6" t="str">
        <f t="shared" si="4"/>
        <v xml:space="preserve"> </v>
      </c>
      <c r="W32" s="6" t="str">
        <f t="shared" si="4"/>
        <v xml:space="preserve"> </v>
      </c>
      <c r="X32" s="6" t="str">
        <f t="shared" si="4"/>
        <v>*</v>
      </c>
      <c r="Y32" s="6" t="str">
        <f t="shared" si="4"/>
        <v xml:space="preserve"> </v>
      </c>
      <c r="Z32" s="6" t="str">
        <f t="shared" si="4"/>
        <v xml:space="preserve"> </v>
      </c>
      <c r="AA32" s="6" t="str">
        <f t="shared" si="4"/>
        <v xml:space="preserve"> </v>
      </c>
      <c r="AB32" s="6" t="str">
        <f t="shared" si="4"/>
        <v xml:space="preserve"> </v>
      </c>
      <c r="AC32" s="6" t="str">
        <f t="shared" si="4"/>
        <v xml:space="preserve"> </v>
      </c>
      <c r="AD32" s="6" t="str">
        <f t="shared" si="4"/>
        <v xml:space="preserve"> </v>
      </c>
      <c r="AE32" s="6" t="str">
        <f t="shared" si="4"/>
        <v xml:space="preserve"> </v>
      </c>
      <c r="AF32" s="6" t="str">
        <f t="shared" si="4"/>
        <v xml:space="preserve"> </v>
      </c>
    </row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130"/>
  <sheetViews>
    <sheetView showGridLines="0" workbookViewId="0">
      <pane xSplit="1" ySplit="5" topLeftCell="U6" activePane="bottomRight" state="frozen"/>
      <selection pane="bottomRight" activeCell="M6" sqref="M6:M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45444</v>
      </c>
    </row>
    <row r="2" spans="1:38">
      <c r="A2" s="8"/>
      <c r="N2" s="1"/>
    </row>
    <row r="3" spans="1:38">
      <c r="B3" s="26" t="s">
        <v>12</v>
      </c>
      <c r="C3" s="26" t="s">
        <v>12</v>
      </c>
      <c r="D3" s="26" t="s">
        <v>12</v>
      </c>
      <c r="E3" s="26" t="s">
        <v>12</v>
      </c>
      <c r="F3" s="26" t="s">
        <v>12</v>
      </c>
      <c r="G3" s="26" t="s">
        <v>12</v>
      </c>
      <c r="H3" s="26" t="s">
        <v>12</v>
      </c>
      <c r="I3" s="26" t="s">
        <v>12</v>
      </c>
      <c r="J3" s="26" t="s">
        <v>12</v>
      </c>
      <c r="K3" s="26" t="s">
        <v>12</v>
      </c>
      <c r="L3" s="26"/>
      <c r="M3" s="26" t="s">
        <v>12</v>
      </c>
      <c r="N3" s="26" t="s">
        <v>12</v>
      </c>
      <c r="O3" s="26" t="s">
        <v>12</v>
      </c>
      <c r="P3" s="26" t="s">
        <v>12</v>
      </c>
      <c r="Q3" s="26" t="s">
        <v>12</v>
      </c>
      <c r="R3" s="26" t="s">
        <v>12</v>
      </c>
      <c r="S3" s="26" t="s">
        <v>12</v>
      </c>
      <c r="T3" s="26" t="s">
        <v>12</v>
      </c>
      <c r="U3" s="26" t="s">
        <v>12</v>
      </c>
      <c r="V3" s="26" t="s">
        <v>12</v>
      </c>
      <c r="W3" s="26" t="s">
        <v>12</v>
      </c>
      <c r="X3" s="26" t="s">
        <v>12</v>
      </c>
      <c r="Y3" s="26" t="s">
        <v>12</v>
      </c>
      <c r="Z3" s="26" t="s">
        <v>12</v>
      </c>
      <c r="AA3" s="26" t="s">
        <v>12</v>
      </c>
      <c r="AB3" s="26" t="s">
        <v>12</v>
      </c>
      <c r="AC3" s="26" t="s">
        <v>12</v>
      </c>
      <c r="AD3" s="26" t="s">
        <v>12</v>
      </c>
      <c r="AE3" s="26" t="s">
        <v>12</v>
      </c>
    </row>
    <row r="4" spans="1:38">
      <c r="B4" s="26" t="s">
        <v>17</v>
      </c>
      <c r="C4" s="26" t="s">
        <v>17</v>
      </c>
      <c r="D4" s="26" t="s">
        <v>17</v>
      </c>
      <c r="E4" s="26" t="s">
        <v>17</v>
      </c>
      <c r="F4" s="26" t="s">
        <v>17</v>
      </c>
      <c r="G4" s="26" t="s">
        <v>17</v>
      </c>
      <c r="H4" s="26" t="s">
        <v>17</v>
      </c>
      <c r="I4" s="26" t="s">
        <v>17</v>
      </c>
      <c r="J4" s="26" t="s">
        <v>17</v>
      </c>
      <c r="K4" s="26" t="s">
        <v>17</v>
      </c>
      <c r="L4" s="26"/>
      <c r="M4" s="26" t="s">
        <v>18</v>
      </c>
      <c r="N4" s="26" t="s">
        <v>19</v>
      </c>
      <c r="O4" s="26" t="s">
        <v>19</v>
      </c>
      <c r="P4" s="26" t="s">
        <v>19</v>
      </c>
      <c r="Q4" s="26" t="s">
        <v>19</v>
      </c>
      <c r="R4" s="26" t="s">
        <v>19</v>
      </c>
      <c r="S4" s="26" t="s">
        <v>19</v>
      </c>
      <c r="T4" s="26" t="s">
        <v>19</v>
      </c>
      <c r="U4" s="26" t="s">
        <v>19</v>
      </c>
      <c r="V4" s="26" t="s">
        <v>19</v>
      </c>
      <c r="W4" s="26" t="s">
        <v>19</v>
      </c>
      <c r="X4" s="26" t="s">
        <v>19</v>
      </c>
      <c r="Y4" s="26" t="s">
        <v>19</v>
      </c>
      <c r="Z4" s="26" t="s">
        <v>19</v>
      </c>
      <c r="AA4" s="26" t="s">
        <v>19</v>
      </c>
      <c r="AB4" s="26" t="s">
        <v>19</v>
      </c>
      <c r="AC4" s="26" t="s">
        <v>19</v>
      </c>
      <c r="AD4" s="26" t="s">
        <v>19</v>
      </c>
      <c r="AE4" s="26" t="s">
        <v>19</v>
      </c>
      <c r="AG4" s="9"/>
      <c r="AH4" s="14"/>
    </row>
    <row r="5" spans="1:38">
      <c r="A5" s="1" t="s">
        <v>2</v>
      </c>
      <c r="B5" s="34">
        <f>MAY!AF5+1</f>
        <v>45444</v>
      </c>
      <c r="C5" s="34">
        <f>B5+1</f>
        <v>45445</v>
      </c>
      <c r="D5" s="34">
        <f t="shared" ref="D5:AE5" si="0">C5+1</f>
        <v>45446</v>
      </c>
      <c r="E5" s="34">
        <f t="shared" si="0"/>
        <v>45447</v>
      </c>
      <c r="F5" s="34">
        <f t="shared" si="0"/>
        <v>45448</v>
      </c>
      <c r="G5" s="34">
        <f t="shared" si="0"/>
        <v>45449</v>
      </c>
      <c r="H5" s="34">
        <f t="shared" si="0"/>
        <v>45450</v>
      </c>
      <c r="I5" s="34">
        <f t="shared" si="0"/>
        <v>45451</v>
      </c>
      <c r="J5" s="34">
        <f t="shared" si="0"/>
        <v>45452</v>
      </c>
      <c r="K5" s="34">
        <f t="shared" si="0"/>
        <v>45453</v>
      </c>
      <c r="L5" s="34">
        <f t="shared" si="0"/>
        <v>45454</v>
      </c>
      <c r="M5" s="34">
        <f t="shared" si="0"/>
        <v>45455</v>
      </c>
      <c r="N5" s="34">
        <f t="shared" si="0"/>
        <v>45456</v>
      </c>
      <c r="O5" s="34">
        <f t="shared" si="0"/>
        <v>45457</v>
      </c>
      <c r="P5" s="34">
        <f t="shared" si="0"/>
        <v>45458</v>
      </c>
      <c r="Q5" s="34">
        <f t="shared" si="0"/>
        <v>45459</v>
      </c>
      <c r="R5" s="34">
        <f t="shared" si="0"/>
        <v>45460</v>
      </c>
      <c r="S5" s="34">
        <f t="shared" si="0"/>
        <v>45461</v>
      </c>
      <c r="T5" s="34">
        <f t="shared" si="0"/>
        <v>45462</v>
      </c>
      <c r="U5" s="34">
        <f t="shared" si="0"/>
        <v>45463</v>
      </c>
      <c r="V5" s="34">
        <f t="shared" si="0"/>
        <v>45464</v>
      </c>
      <c r="W5" s="34">
        <f t="shared" si="0"/>
        <v>45465</v>
      </c>
      <c r="X5" s="34">
        <f t="shared" si="0"/>
        <v>45466</v>
      </c>
      <c r="Y5" s="34">
        <f t="shared" si="0"/>
        <v>45467</v>
      </c>
      <c r="Z5" s="34">
        <f t="shared" si="0"/>
        <v>45468</v>
      </c>
      <c r="AA5" s="34">
        <f t="shared" si="0"/>
        <v>45469</v>
      </c>
      <c r="AB5" s="34">
        <f t="shared" si="0"/>
        <v>45470</v>
      </c>
      <c r="AC5" s="34">
        <f t="shared" si="0"/>
        <v>45471</v>
      </c>
      <c r="AD5" s="34">
        <f t="shared" si="0"/>
        <v>45472</v>
      </c>
      <c r="AE5" s="34">
        <f t="shared" si="0"/>
        <v>45473</v>
      </c>
      <c r="AF5" s="34"/>
      <c r="AG5" s="13" t="s">
        <v>3</v>
      </c>
      <c r="AH5" s="14"/>
    </row>
    <row r="6" spans="1:38">
      <c r="A6" s="4">
        <v>1</v>
      </c>
      <c r="B6" s="7">
        <v>786.37099999999998</v>
      </c>
      <c r="C6" s="7">
        <v>778.54600000000005</v>
      </c>
      <c r="D6" s="7">
        <v>825.83799999999997</v>
      </c>
      <c r="E6" s="7">
        <v>827.36099999999999</v>
      </c>
      <c r="F6" s="10">
        <v>831.63300000000004</v>
      </c>
      <c r="G6" s="10">
        <v>854.322</v>
      </c>
      <c r="H6" s="10">
        <v>819.97200000000009</v>
      </c>
      <c r="I6" s="10">
        <v>844.274</v>
      </c>
      <c r="J6" s="10">
        <v>822.37699999999995</v>
      </c>
      <c r="K6" s="10">
        <v>787.12700000000007</v>
      </c>
      <c r="L6" s="10">
        <v>835.92500000000007</v>
      </c>
      <c r="M6" s="10">
        <v>877.33500000000004</v>
      </c>
      <c r="N6" s="10">
        <v>903.18100000000004</v>
      </c>
      <c r="O6" s="10">
        <v>900.21699999999998</v>
      </c>
      <c r="P6" s="10">
        <v>926.13</v>
      </c>
      <c r="Q6" s="10">
        <v>846.65700000000004</v>
      </c>
      <c r="R6" s="10">
        <v>807.86700000000008</v>
      </c>
      <c r="S6" s="10">
        <v>870.07100000000003</v>
      </c>
      <c r="T6" s="10">
        <v>1065.03</v>
      </c>
      <c r="U6" s="10">
        <v>1199.8700000000001</v>
      </c>
      <c r="V6" s="10">
        <v>1121.8819999999998</v>
      </c>
      <c r="W6" s="10">
        <v>969.12</v>
      </c>
      <c r="X6" s="10">
        <v>860.16899999999998</v>
      </c>
      <c r="Y6" s="10">
        <v>894.10400000000004</v>
      </c>
      <c r="Z6" s="10">
        <v>947.50500000000011</v>
      </c>
      <c r="AA6" s="10">
        <v>1025.2740000000001</v>
      </c>
      <c r="AB6" s="10">
        <v>1037.5889999999999</v>
      </c>
      <c r="AC6" s="10">
        <v>904.16399999999999</v>
      </c>
      <c r="AD6" s="10">
        <v>867.13400000000001</v>
      </c>
      <c r="AE6" s="10">
        <v>852.47300000000007</v>
      </c>
      <c r="AF6" s="10"/>
      <c r="AG6" s="12"/>
      <c r="AH6" s="15"/>
    </row>
    <row r="7" spans="1:38">
      <c r="A7" s="4">
        <f t="shared" ref="A7:A29" si="1">A6+1</f>
        <v>2</v>
      </c>
      <c r="B7" s="7">
        <v>760.11799999999994</v>
      </c>
      <c r="C7" s="7">
        <v>757.80500000000006</v>
      </c>
      <c r="D7" s="7">
        <v>803.28399999999999</v>
      </c>
      <c r="E7" s="7">
        <v>796.30499999999995</v>
      </c>
      <c r="F7" s="10">
        <v>792.14599999999996</v>
      </c>
      <c r="G7" s="10">
        <v>827.99800000000005</v>
      </c>
      <c r="H7" s="10">
        <v>787.96900000000005</v>
      </c>
      <c r="I7" s="10">
        <v>781.46699999999998</v>
      </c>
      <c r="J7" s="10">
        <v>771.5870000000001</v>
      </c>
      <c r="K7" s="10">
        <v>787.59900000000005</v>
      </c>
      <c r="L7" s="10">
        <v>799.75300000000004</v>
      </c>
      <c r="M7" s="10">
        <v>820.93200000000002</v>
      </c>
      <c r="N7" s="10">
        <v>840.96899999999994</v>
      </c>
      <c r="O7" s="10">
        <v>873.68499999999995</v>
      </c>
      <c r="P7" s="10">
        <v>878.84999999999991</v>
      </c>
      <c r="Q7" s="10">
        <v>803.21199999999999</v>
      </c>
      <c r="R7" s="10">
        <v>773.48599999999999</v>
      </c>
      <c r="S7" s="10">
        <v>842.65199999999993</v>
      </c>
      <c r="T7" s="10">
        <v>1005.816</v>
      </c>
      <c r="U7" s="10">
        <v>1142.7909999999999</v>
      </c>
      <c r="V7" s="10">
        <v>1094.998</v>
      </c>
      <c r="W7" s="10">
        <v>927.65600000000006</v>
      </c>
      <c r="X7" s="10">
        <v>814.20699999999999</v>
      </c>
      <c r="Y7" s="10">
        <v>859.63299999999992</v>
      </c>
      <c r="Z7" s="10">
        <v>890.721</v>
      </c>
      <c r="AA7" s="10">
        <v>976.98099999999999</v>
      </c>
      <c r="AB7" s="10">
        <v>987.65099999999995</v>
      </c>
      <c r="AC7" s="10">
        <v>853.7829999999999</v>
      </c>
      <c r="AD7" s="10">
        <v>830.96</v>
      </c>
      <c r="AE7" s="10">
        <v>822.74799999999993</v>
      </c>
      <c r="AF7" s="10"/>
      <c r="AG7" s="12">
        <f>MAX($B$6:$AE$29)</f>
        <v>1582.2670000000001</v>
      </c>
      <c r="AH7" s="21">
        <f>MATCH($AG$7,$B$31:$AE$31,0)</f>
        <v>19</v>
      </c>
      <c r="AI7" s="19">
        <f>INDEX($B$5:$AE$5,$AH$7)</f>
        <v>45462</v>
      </c>
      <c r="AJ7" s="22">
        <f>INDEX($A$6:$A$29,MATCH($AG$7,INDEX($B$6:$AE$29,0,$AH$7),0))</f>
        <v>18</v>
      </c>
      <c r="AK7" s="14"/>
      <c r="AL7" s="14"/>
    </row>
    <row r="8" spans="1:38">
      <c r="A8" s="4">
        <f t="shared" si="1"/>
        <v>3</v>
      </c>
      <c r="B8" s="7">
        <v>737.54600000000005</v>
      </c>
      <c r="C8" s="7">
        <v>762.98900000000003</v>
      </c>
      <c r="D8" s="7">
        <v>794.91499999999996</v>
      </c>
      <c r="E8" s="7">
        <v>770.72799999999995</v>
      </c>
      <c r="F8" s="10">
        <v>775.91599999999994</v>
      </c>
      <c r="G8" s="10">
        <v>806.85</v>
      </c>
      <c r="H8" s="10">
        <v>772.34900000000005</v>
      </c>
      <c r="I8" s="10">
        <v>768.28</v>
      </c>
      <c r="J8" s="10">
        <v>774.16200000000003</v>
      </c>
      <c r="K8" s="10">
        <v>752.58399999999995</v>
      </c>
      <c r="L8" s="10">
        <v>769.68599999999992</v>
      </c>
      <c r="M8" s="10">
        <v>797.96400000000006</v>
      </c>
      <c r="N8" s="10">
        <v>819.94399999999996</v>
      </c>
      <c r="O8" s="10">
        <v>854.02099999999996</v>
      </c>
      <c r="P8" s="10">
        <v>859.39200000000005</v>
      </c>
      <c r="Q8" s="10">
        <v>788.96199999999999</v>
      </c>
      <c r="R8" s="10">
        <v>769.17499999999995</v>
      </c>
      <c r="S8" s="10">
        <v>813.65599999999995</v>
      </c>
      <c r="T8" s="10">
        <v>975.14</v>
      </c>
      <c r="U8" s="10">
        <v>1114.1860000000001</v>
      </c>
      <c r="V8" s="10">
        <v>1070.0629999999999</v>
      </c>
      <c r="W8" s="10">
        <v>902.33299999999997</v>
      </c>
      <c r="X8" s="10">
        <v>793.93</v>
      </c>
      <c r="Y8" s="10">
        <v>852.41100000000006</v>
      </c>
      <c r="Z8" s="10">
        <v>868.19</v>
      </c>
      <c r="AA8" s="10">
        <v>946.44100000000003</v>
      </c>
      <c r="AB8" s="10">
        <v>956.84699999999998</v>
      </c>
      <c r="AC8" s="10">
        <v>832.43200000000002</v>
      </c>
      <c r="AD8" s="10">
        <v>801.85500000000002</v>
      </c>
      <c r="AE8" s="10">
        <v>808.077</v>
      </c>
      <c r="AF8" s="10"/>
      <c r="AG8" s="17" t="str">
        <f>CONCATENATE(TEXT($AI$7,"mm/dd/yyyy")," @ ",$AJ$7,)&amp;"00"</f>
        <v>06/19/2024 @ 1800</v>
      </c>
      <c r="AH8" s="14"/>
      <c r="AI8" s="14"/>
      <c r="AJ8" s="14"/>
      <c r="AK8" s="14"/>
      <c r="AL8" s="14"/>
    </row>
    <row r="9" spans="1:38">
      <c r="A9" s="4">
        <f t="shared" si="1"/>
        <v>4</v>
      </c>
      <c r="B9" s="7">
        <v>727.25199999999995</v>
      </c>
      <c r="C9" s="7">
        <v>744.20600000000002</v>
      </c>
      <c r="D9" s="7">
        <v>758.35800000000006</v>
      </c>
      <c r="E9" s="7">
        <v>751.51200000000006</v>
      </c>
      <c r="F9" s="10">
        <v>761.25200000000007</v>
      </c>
      <c r="G9" s="10">
        <v>797.35900000000004</v>
      </c>
      <c r="H9" s="10">
        <v>758.47</v>
      </c>
      <c r="I9" s="10">
        <v>760.90899999999999</v>
      </c>
      <c r="J9" s="10">
        <v>748.79500000000007</v>
      </c>
      <c r="K9" s="10">
        <v>747.97700000000009</v>
      </c>
      <c r="L9" s="10">
        <v>763.88699999999994</v>
      </c>
      <c r="M9" s="10">
        <v>798.34699999999998</v>
      </c>
      <c r="N9" s="10">
        <v>800.91800000000001</v>
      </c>
      <c r="O9" s="10">
        <v>837.31400000000008</v>
      </c>
      <c r="P9" s="10">
        <v>852.06799999999998</v>
      </c>
      <c r="Q9" s="10">
        <v>773.56500000000005</v>
      </c>
      <c r="R9" s="10">
        <v>775.67699999999991</v>
      </c>
      <c r="S9" s="10">
        <v>802.89</v>
      </c>
      <c r="T9" s="10">
        <v>961.06399999999996</v>
      </c>
      <c r="U9" s="10">
        <v>1097.7740000000001</v>
      </c>
      <c r="V9" s="10">
        <v>1038.482</v>
      </c>
      <c r="W9" s="10">
        <v>897.54300000000001</v>
      </c>
      <c r="X9" s="10">
        <v>784.9</v>
      </c>
      <c r="Y9" s="10">
        <v>850.37700000000007</v>
      </c>
      <c r="Z9" s="10">
        <v>853.94399999999996</v>
      </c>
      <c r="AA9" s="10">
        <v>942.20699999999999</v>
      </c>
      <c r="AB9" s="10">
        <v>958.66300000000001</v>
      </c>
      <c r="AC9" s="10">
        <v>821.72299999999996</v>
      </c>
      <c r="AD9" s="10">
        <v>802.34199999999998</v>
      </c>
      <c r="AE9" s="10">
        <v>803.35299999999995</v>
      </c>
      <c r="AF9" s="10"/>
      <c r="AG9" s="20"/>
      <c r="AH9" s="14"/>
      <c r="AI9" s="14"/>
      <c r="AJ9" s="14"/>
      <c r="AK9" s="14"/>
      <c r="AL9" s="14"/>
    </row>
    <row r="10" spans="1:38">
      <c r="A10" s="4">
        <f t="shared" si="1"/>
        <v>5</v>
      </c>
      <c r="B10" s="7">
        <v>730.86099999999999</v>
      </c>
      <c r="C10" s="7">
        <v>749.17600000000004</v>
      </c>
      <c r="D10" s="7">
        <v>797.59900000000005</v>
      </c>
      <c r="E10" s="7">
        <v>778.90499999999997</v>
      </c>
      <c r="F10" s="10">
        <v>780.71800000000007</v>
      </c>
      <c r="G10" s="10">
        <v>818.85299999999995</v>
      </c>
      <c r="H10" s="10">
        <v>787.81399999999996</v>
      </c>
      <c r="I10" s="10">
        <v>762.69900000000007</v>
      </c>
      <c r="J10" s="10">
        <v>753.53100000000006</v>
      </c>
      <c r="K10" s="10">
        <v>775.577</v>
      </c>
      <c r="L10" s="10">
        <v>793.30200000000002</v>
      </c>
      <c r="M10" s="10">
        <v>819.92600000000004</v>
      </c>
      <c r="N10" s="10">
        <v>828.71500000000003</v>
      </c>
      <c r="O10" s="10">
        <v>853.89200000000005</v>
      </c>
      <c r="P10" s="10">
        <v>840.86699999999996</v>
      </c>
      <c r="Q10" s="10">
        <v>773.88900000000001</v>
      </c>
      <c r="R10" s="10">
        <v>809.36700000000008</v>
      </c>
      <c r="S10" s="10">
        <v>823.93299999999999</v>
      </c>
      <c r="T10" s="10">
        <v>979.41099999999994</v>
      </c>
      <c r="U10" s="10">
        <v>1113.0329999999999</v>
      </c>
      <c r="V10" s="10">
        <v>1058.383</v>
      </c>
      <c r="W10" s="10">
        <v>896.93299999999999</v>
      </c>
      <c r="X10" s="10">
        <v>795.07</v>
      </c>
      <c r="Y10" s="10">
        <v>860.2829999999999</v>
      </c>
      <c r="Z10" s="10">
        <v>867.90700000000004</v>
      </c>
      <c r="AA10" s="10">
        <v>949.73900000000003</v>
      </c>
      <c r="AB10" s="10">
        <v>988.86</v>
      </c>
      <c r="AC10" s="10">
        <v>826.553</v>
      </c>
      <c r="AD10" s="10">
        <v>808.94899999999996</v>
      </c>
      <c r="AE10" s="10">
        <v>809.50800000000004</v>
      </c>
      <c r="AF10" s="10"/>
      <c r="AG10" s="16"/>
    </row>
    <row r="11" spans="1:38">
      <c r="A11" s="4">
        <f t="shared" si="1"/>
        <v>6</v>
      </c>
      <c r="B11" s="7">
        <v>755.63600000000008</v>
      </c>
      <c r="C11" s="7">
        <v>758.77199999999993</v>
      </c>
      <c r="D11" s="7">
        <v>843.95699999999999</v>
      </c>
      <c r="E11" s="7">
        <v>834.41099999999994</v>
      </c>
      <c r="F11" s="10">
        <v>841.43600000000004</v>
      </c>
      <c r="G11" s="10">
        <v>870.04</v>
      </c>
      <c r="H11" s="10">
        <v>842.15500000000009</v>
      </c>
      <c r="I11" s="10">
        <v>768.73199999999997</v>
      </c>
      <c r="J11" s="10">
        <v>764.98699999999997</v>
      </c>
      <c r="K11" s="10">
        <v>838.245</v>
      </c>
      <c r="L11" s="10">
        <v>841.84699999999998</v>
      </c>
      <c r="M11" s="10">
        <v>878.89200000000005</v>
      </c>
      <c r="N11" s="10">
        <v>887.34900000000005</v>
      </c>
      <c r="O11" s="10">
        <v>905.95899999999995</v>
      </c>
      <c r="P11" s="10">
        <v>850.04900000000009</v>
      </c>
      <c r="Q11" s="10">
        <v>789.77300000000002</v>
      </c>
      <c r="R11" s="10">
        <v>851.58299999999997</v>
      </c>
      <c r="S11" s="10">
        <v>879.56700000000001</v>
      </c>
      <c r="T11" s="10">
        <v>1021.5020000000001</v>
      </c>
      <c r="U11" s="10">
        <v>1167.6870000000001</v>
      </c>
      <c r="V11" s="10">
        <v>1103.5319999999999</v>
      </c>
      <c r="W11" s="10">
        <v>895.17600000000004</v>
      </c>
      <c r="X11" s="10">
        <v>814.18400000000008</v>
      </c>
      <c r="Y11" s="10">
        <v>929.95699999999999</v>
      </c>
      <c r="Z11" s="10">
        <v>918.65599999999995</v>
      </c>
      <c r="AA11" s="10">
        <v>992.93700000000001</v>
      </c>
      <c r="AB11" s="10">
        <v>1023.208</v>
      </c>
      <c r="AC11" s="10">
        <v>855.09799999999996</v>
      </c>
      <c r="AD11" s="10">
        <v>815.30700000000002</v>
      </c>
      <c r="AE11" s="10">
        <v>828.79200000000003</v>
      </c>
      <c r="AF11" s="10"/>
      <c r="AG11" s="11"/>
    </row>
    <row r="12" spans="1:38">
      <c r="A12" s="4">
        <f t="shared" si="1"/>
        <v>7</v>
      </c>
      <c r="B12" s="7">
        <v>776.10400000000004</v>
      </c>
      <c r="C12" s="7">
        <v>778.84299999999996</v>
      </c>
      <c r="D12" s="7">
        <v>933.76200000000006</v>
      </c>
      <c r="E12" s="7">
        <v>930.55100000000004</v>
      </c>
      <c r="F12" s="10">
        <v>933.03200000000004</v>
      </c>
      <c r="G12" s="10">
        <v>957.01499999999999</v>
      </c>
      <c r="H12" s="10">
        <v>937.33600000000001</v>
      </c>
      <c r="I12" s="10">
        <v>808.37800000000004</v>
      </c>
      <c r="J12" s="10">
        <v>800.19999999999993</v>
      </c>
      <c r="K12" s="10">
        <v>928.15700000000004</v>
      </c>
      <c r="L12" s="10">
        <v>923.91500000000008</v>
      </c>
      <c r="M12" s="10">
        <v>952.72900000000004</v>
      </c>
      <c r="N12" s="10">
        <v>967.96100000000001</v>
      </c>
      <c r="O12" s="10">
        <v>985.09699999999998</v>
      </c>
      <c r="P12" s="10">
        <v>881.18899999999996</v>
      </c>
      <c r="Q12" s="10">
        <v>811.81100000000004</v>
      </c>
      <c r="R12" s="10">
        <v>934.06600000000003</v>
      </c>
      <c r="S12" s="10">
        <v>974.68900000000008</v>
      </c>
      <c r="T12" s="10">
        <v>1105.4360000000001</v>
      </c>
      <c r="U12" s="10">
        <v>1244.9349999999999</v>
      </c>
      <c r="V12" s="10">
        <v>1177.855</v>
      </c>
      <c r="W12" s="10">
        <v>939.99899999999991</v>
      </c>
      <c r="X12" s="10">
        <v>846.69299999999998</v>
      </c>
      <c r="Y12" s="10">
        <v>1019.808</v>
      </c>
      <c r="Z12" s="10">
        <v>1007.423</v>
      </c>
      <c r="AA12" s="10">
        <v>1082.0889999999999</v>
      </c>
      <c r="AB12" s="10">
        <v>1109.298</v>
      </c>
      <c r="AC12" s="10">
        <v>913.30500000000006</v>
      </c>
      <c r="AD12" s="10">
        <v>841.59400000000005</v>
      </c>
      <c r="AE12" s="10">
        <v>861.60699999999997</v>
      </c>
      <c r="AF12" s="10"/>
      <c r="AG12" s="11"/>
    </row>
    <row r="13" spans="1:38">
      <c r="A13" s="4">
        <f t="shared" si="1"/>
        <v>8</v>
      </c>
      <c r="B13" s="7">
        <v>796.245</v>
      </c>
      <c r="C13" s="7">
        <v>771.77</v>
      </c>
      <c r="D13" s="7">
        <v>968.59899999999993</v>
      </c>
      <c r="E13" s="7">
        <v>960.08299999999997</v>
      </c>
      <c r="F13" s="10">
        <v>971.41</v>
      </c>
      <c r="G13" s="10">
        <v>999.34499999999991</v>
      </c>
      <c r="H13" s="10">
        <v>1002.2619999999999</v>
      </c>
      <c r="I13" s="10">
        <v>857.36099999999999</v>
      </c>
      <c r="J13" s="10">
        <v>870.26599999999996</v>
      </c>
      <c r="K13" s="10">
        <v>957.69499999999994</v>
      </c>
      <c r="L13" s="10">
        <v>972.995</v>
      </c>
      <c r="M13" s="10">
        <v>1006.9169999999999</v>
      </c>
      <c r="N13" s="10">
        <v>1005.5139999999999</v>
      </c>
      <c r="O13" s="10">
        <v>1039.789</v>
      </c>
      <c r="P13" s="10">
        <v>903.98500000000001</v>
      </c>
      <c r="Q13" s="10">
        <v>822.90699999999993</v>
      </c>
      <c r="R13" s="10">
        <v>1007.3850000000001</v>
      </c>
      <c r="S13" s="10">
        <v>1033.097</v>
      </c>
      <c r="T13" s="10">
        <v>1195.242</v>
      </c>
      <c r="U13" s="10">
        <v>1339.4839999999999</v>
      </c>
      <c r="V13" s="10">
        <v>1245.6139999999998</v>
      </c>
      <c r="W13" s="10">
        <v>990.51499999999999</v>
      </c>
      <c r="X13" s="10">
        <v>908.21900000000005</v>
      </c>
      <c r="Y13" s="10">
        <v>1090.3790000000001</v>
      </c>
      <c r="Z13" s="10">
        <v>1050.335</v>
      </c>
      <c r="AA13" s="10">
        <v>1144.846</v>
      </c>
      <c r="AB13" s="10">
        <v>1162.4860000000001</v>
      </c>
      <c r="AC13" s="10">
        <v>939.22800000000007</v>
      </c>
      <c r="AD13" s="10">
        <v>901.875</v>
      </c>
      <c r="AE13" s="10">
        <v>932.26900000000001</v>
      </c>
      <c r="AF13" s="10"/>
      <c r="AG13" s="10"/>
    </row>
    <row r="14" spans="1:38">
      <c r="A14" s="4">
        <f t="shared" si="1"/>
        <v>9</v>
      </c>
      <c r="B14" s="7">
        <v>807.78300000000002</v>
      </c>
      <c r="C14" s="7">
        <v>792.95100000000002</v>
      </c>
      <c r="D14" s="7">
        <v>957.51</v>
      </c>
      <c r="E14" s="7">
        <v>930.45699999999999</v>
      </c>
      <c r="F14" s="10">
        <v>957.31599999999992</v>
      </c>
      <c r="G14" s="10">
        <v>1013.3360000000001</v>
      </c>
      <c r="H14" s="10">
        <v>1030.5710000000001</v>
      </c>
      <c r="I14" s="10">
        <v>891.02600000000007</v>
      </c>
      <c r="J14" s="10">
        <v>930.15899999999999</v>
      </c>
      <c r="K14" s="10">
        <v>952.91100000000006</v>
      </c>
      <c r="L14" s="10">
        <v>964.49</v>
      </c>
      <c r="M14" s="10">
        <v>1042.877</v>
      </c>
      <c r="N14" s="10">
        <v>1002.6279999999999</v>
      </c>
      <c r="O14" s="10">
        <v>1109.8140000000001</v>
      </c>
      <c r="P14" s="10">
        <v>904.53300000000002</v>
      </c>
      <c r="Q14" s="10">
        <v>833.38499999999999</v>
      </c>
      <c r="R14" s="10">
        <v>1014.325</v>
      </c>
      <c r="S14" s="10">
        <v>1066.9850000000001</v>
      </c>
      <c r="T14" s="10">
        <v>1253.778</v>
      </c>
      <c r="U14" s="10">
        <v>1422.242</v>
      </c>
      <c r="V14" s="10">
        <v>1269.838</v>
      </c>
      <c r="W14" s="10">
        <v>1059.2629999999999</v>
      </c>
      <c r="X14" s="10">
        <v>1007.352</v>
      </c>
      <c r="Y14" s="10">
        <v>1135.278</v>
      </c>
      <c r="Z14" s="10">
        <v>1058.4390000000001</v>
      </c>
      <c r="AA14" s="10">
        <v>1170.982</v>
      </c>
      <c r="AB14" s="10">
        <v>1169.3420000000001</v>
      </c>
      <c r="AC14" s="10">
        <v>949.09500000000003</v>
      </c>
      <c r="AD14" s="10">
        <v>945.67599999999993</v>
      </c>
      <c r="AE14" s="10">
        <v>997.50099999999998</v>
      </c>
      <c r="AF14" s="10"/>
      <c r="AG14" s="10"/>
    </row>
    <row r="15" spans="1:38">
      <c r="A15" s="4">
        <f t="shared" si="1"/>
        <v>10</v>
      </c>
      <c r="B15" s="7">
        <v>771.26299999999992</v>
      </c>
      <c r="C15" s="7">
        <v>793.25799999999992</v>
      </c>
      <c r="D15" s="7">
        <v>916.42200000000003</v>
      </c>
      <c r="E15" s="7">
        <v>902.60299999999995</v>
      </c>
      <c r="F15" s="10">
        <v>947.87900000000002</v>
      </c>
      <c r="G15" s="10">
        <v>1012.884</v>
      </c>
      <c r="H15" s="10">
        <v>1044.4179999999999</v>
      </c>
      <c r="I15" s="10">
        <v>880.37600000000009</v>
      </c>
      <c r="J15" s="10">
        <v>971.96799999999996</v>
      </c>
      <c r="K15" s="10">
        <v>959.59299999999996</v>
      </c>
      <c r="L15" s="10">
        <v>952.601</v>
      </c>
      <c r="M15" s="10">
        <v>1038.4690000000001</v>
      </c>
      <c r="N15" s="10">
        <v>968.24</v>
      </c>
      <c r="O15" s="10">
        <v>1146.1220000000001</v>
      </c>
      <c r="P15" s="10">
        <v>903.22</v>
      </c>
      <c r="Q15" s="10">
        <v>821.19</v>
      </c>
      <c r="R15" s="10">
        <v>1004.8280000000001</v>
      </c>
      <c r="S15" s="10">
        <v>1077.3760000000002</v>
      </c>
      <c r="T15" s="10">
        <v>1300.261</v>
      </c>
      <c r="U15" s="10">
        <v>1450.759</v>
      </c>
      <c r="V15" s="10">
        <v>1232.1289999999999</v>
      </c>
      <c r="W15" s="10">
        <v>1088.0409999999999</v>
      </c>
      <c r="X15" s="10">
        <v>1071.5889999999999</v>
      </c>
      <c r="Y15" s="10">
        <v>1121.5530000000001</v>
      </c>
      <c r="Z15" s="10">
        <v>1050.751</v>
      </c>
      <c r="AA15" s="10">
        <v>1176.953</v>
      </c>
      <c r="AB15" s="10">
        <v>1124.8690000000001</v>
      </c>
      <c r="AC15" s="10">
        <v>911.54</v>
      </c>
      <c r="AD15" s="10">
        <v>976.87199999999996</v>
      </c>
      <c r="AE15" s="10">
        <v>1033.26</v>
      </c>
      <c r="AF15" s="10"/>
      <c r="AG15" s="10"/>
    </row>
    <row r="16" spans="1:38">
      <c r="A16" s="4">
        <f t="shared" si="1"/>
        <v>11</v>
      </c>
      <c r="B16" s="7">
        <v>771.33699999999999</v>
      </c>
      <c r="C16" s="7">
        <v>788.4190000000001</v>
      </c>
      <c r="D16" s="7">
        <v>914.77300000000002</v>
      </c>
      <c r="E16" s="7">
        <v>900.89300000000003</v>
      </c>
      <c r="F16" s="10">
        <v>949.61699999999996</v>
      </c>
      <c r="G16" s="10">
        <v>1033.8610000000001</v>
      </c>
      <c r="H16" s="10">
        <v>1053.4879999999998</v>
      </c>
      <c r="I16" s="10">
        <v>885.82899999999995</v>
      </c>
      <c r="J16" s="10">
        <v>1015.5759999999999</v>
      </c>
      <c r="K16" s="10">
        <v>951.55500000000006</v>
      </c>
      <c r="L16" s="10">
        <v>977.84199999999998</v>
      </c>
      <c r="M16" s="10">
        <v>1036.9599999999998</v>
      </c>
      <c r="N16" s="10">
        <v>995.69699999999989</v>
      </c>
      <c r="O16" s="10">
        <v>1170.1599999999999</v>
      </c>
      <c r="P16" s="10">
        <v>894.34299999999996</v>
      </c>
      <c r="Q16" s="10">
        <v>808.34</v>
      </c>
      <c r="R16" s="10">
        <v>1002.3580000000001</v>
      </c>
      <c r="S16" s="10">
        <v>1117.741</v>
      </c>
      <c r="T16" s="10">
        <v>1358.8310000000001</v>
      </c>
      <c r="U16" s="10">
        <v>1483.204</v>
      </c>
      <c r="V16" s="10">
        <v>1183.866</v>
      </c>
      <c r="W16" s="10">
        <v>1102.8190000000002</v>
      </c>
      <c r="X16" s="10">
        <v>1102.3879999999999</v>
      </c>
      <c r="Y16" s="10">
        <v>1137.847</v>
      </c>
      <c r="Z16" s="10">
        <v>1082.3869999999999</v>
      </c>
      <c r="AA16" s="10">
        <v>1223.1369999999999</v>
      </c>
      <c r="AB16" s="10">
        <v>1135.421</v>
      </c>
      <c r="AC16" s="10">
        <v>914.71100000000001</v>
      </c>
      <c r="AD16" s="10">
        <v>1013.165</v>
      </c>
      <c r="AE16" s="10">
        <v>1114.527</v>
      </c>
      <c r="AF16" s="10"/>
      <c r="AG16" s="10"/>
    </row>
    <row r="17" spans="1:33">
      <c r="A17" s="4">
        <f t="shared" si="1"/>
        <v>12</v>
      </c>
      <c r="B17" s="7">
        <v>770.32899999999995</v>
      </c>
      <c r="C17" s="7">
        <v>802.98400000000004</v>
      </c>
      <c r="D17" s="7">
        <v>915.42599999999993</v>
      </c>
      <c r="E17" s="7">
        <v>891.47400000000005</v>
      </c>
      <c r="F17" s="10">
        <v>985.75600000000009</v>
      </c>
      <c r="G17" s="10">
        <v>1065.4399999999998</v>
      </c>
      <c r="H17" s="10">
        <v>1038.864</v>
      </c>
      <c r="I17" s="10">
        <v>914.68600000000004</v>
      </c>
      <c r="J17" s="10">
        <v>1046.05</v>
      </c>
      <c r="K17" s="10">
        <v>956.19600000000003</v>
      </c>
      <c r="L17" s="10">
        <v>994.99400000000003</v>
      </c>
      <c r="M17" s="10">
        <v>1039.5530000000001</v>
      </c>
      <c r="N17" s="10">
        <v>1007.523</v>
      </c>
      <c r="O17" s="10">
        <v>1150.51</v>
      </c>
      <c r="P17" s="10">
        <v>893.572</v>
      </c>
      <c r="Q17" s="10">
        <v>805.13499999999999</v>
      </c>
      <c r="R17" s="10">
        <v>1005.975</v>
      </c>
      <c r="S17" s="10">
        <v>1165.2749999999999</v>
      </c>
      <c r="T17" s="10">
        <v>1397.93</v>
      </c>
      <c r="U17" s="10">
        <v>1502.0029999999999</v>
      </c>
      <c r="V17" s="10">
        <v>1165.692</v>
      </c>
      <c r="W17" s="10">
        <v>1091.7539999999999</v>
      </c>
      <c r="X17" s="10">
        <v>1100.787</v>
      </c>
      <c r="Y17" s="10">
        <v>1182.425</v>
      </c>
      <c r="Z17" s="10">
        <v>1116.096</v>
      </c>
      <c r="AA17" s="10">
        <v>1293.3329999999999</v>
      </c>
      <c r="AB17" s="10">
        <v>1173.711</v>
      </c>
      <c r="AC17" s="10">
        <v>920.09</v>
      </c>
      <c r="AD17" s="10">
        <v>1040.6770000000001</v>
      </c>
      <c r="AE17" s="10">
        <v>1158.771</v>
      </c>
      <c r="AF17" s="10"/>
      <c r="AG17" s="10"/>
    </row>
    <row r="18" spans="1:33">
      <c r="A18" s="4">
        <f t="shared" si="1"/>
        <v>13</v>
      </c>
      <c r="B18" s="7">
        <v>774.024</v>
      </c>
      <c r="C18" s="7">
        <v>816.93999999999994</v>
      </c>
      <c r="D18" s="7">
        <v>929.70900000000006</v>
      </c>
      <c r="E18" s="7">
        <v>918.18500000000006</v>
      </c>
      <c r="F18" s="10">
        <v>1031.3249999999998</v>
      </c>
      <c r="G18" s="10">
        <v>1090.4459999999999</v>
      </c>
      <c r="H18" s="10">
        <v>1005.0690000000001</v>
      </c>
      <c r="I18" s="10">
        <v>936.49599999999998</v>
      </c>
      <c r="J18" s="10">
        <v>1034.5619999999999</v>
      </c>
      <c r="K18" s="10">
        <v>978.31799999999998</v>
      </c>
      <c r="L18" s="10">
        <v>1000.4799999999999</v>
      </c>
      <c r="M18" s="10">
        <v>1020.139</v>
      </c>
      <c r="N18" s="10">
        <v>995.33</v>
      </c>
      <c r="O18" s="10">
        <v>1114.4639999999999</v>
      </c>
      <c r="P18" s="10">
        <v>882.62299999999993</v>
      </c>
      <c r="Q18" s="10">
        <v>796.64199999999994</v>
      </c>
      <c r="R18" s="10">
        <v>1109.5929999999998</v>
      </c>
      <c r="S18" s="10">
        <v>1192.2670000000001</v>
      </c>
      <c r="T18" s="10">
        <v>1424.2719999999999</v>
      </c>
      <c r="U18" s="10">
        <v>1514.5089999999998</v>
      </c>
      <c r="V18" s="10">
        <v>1188.21</v>
      </c>
      <c r="W18" s="10">
        <v>1090.4899999999998</v>
      </c>
      <c r="X18" s="10">
        <v>1093.2729999999999</v>
      </c>
      <c r="Y18" s="10">
        <v>1206.925</v>
      </c>
      <c r="Z18" s="10">
        <v>1165.134</v>
      </c>
      <c r="AA18" s="10">
        <v>1329.0550000000001</v>
      </c>
      <c r="AB18" s="10">
        <v>1200.82</v>
      </c>
      <c r="AC18" s="10">
        <v>914.851</v>
      </c>
      <c r="AD18" s="10">
        <v>1059.4019999999998</v>
      </c>
      <c r="AE18" s="10">
        <v>1169.2639999999999</v>
      </c>
      <c r="AF18" s="10"/>
      <c r="AG18" s="10"/>
    </row>
    <row r="19" spans="1:33">
      <c r="A19" s="4">
        <f t="shared" si="1"/>
        <v>14</v>
      </c>
      <c r="B19" s="7">
        <v>796.24900000000002</v>
      </c>
      <c r="C19" s="7">
        <v>850.28600000000006</v>
      </c>
      <c r="D19" s="7">
        <v>945.66499999999996</v>
      </c>
      <c r="E19" s="7">
        <v>944.74599999999998</v>
      </c>
      <c r="F19" s="10">
        <v>1086.653</v>
      </c>
      <c r="G19" s="10">
        <v>1109.944</v>
      </c>
      <c r="H19" s="10">
        <v>977.19799999999998</v>
      </c>
      <c r="I19" s="10">
        <v>968.43299999999999</v>
      </c>
      <c r="J19" s="10">
        <v>988.05</v>
      </c>
      <c r="K19" s="10">
        <v>1006.3670000000001</v>
      </c>
      <c r="L19" s="10">
        <v>1019.462</v>
      </c>
      <c r="M19" s="10">
        <v>1034.0119999999999</v>
      </c>
      <c r="N19" s="10">
        <v>1011.995</v>
      </c>
      <c r="O19" s="10">
        <v>1110.979</v>
      </c>
      <c r="P19" s="10">
        <v>876.971</v>
      </c>
      <c r="Q19" s="10">
        <v>792.63800000000003</v>
      </c>
      <c r="R19" s="10">
        <v>1134.3599999999999</v>
      </c>
      <c r="S19" s="10">
        <v>1233.8150000000001</v>
      </c>
      <c r="T19" s="10">
        <v>1454.1610000000001</v>
      </c>
      <c r="U19" s="10">
        <v>1539.7740000000001</v>
      </c>
      <c r="V19" s="10">
        <v>1208.308</v>
      </c>
      <c r="W19" s="10">
        <v>1071.742</v>
      </c>
      <c r="X19" s="10">
        <v>1084.1579999999999</v>
      </c>
      <c r="Y19" s="10">
        <v>1222.2809999999999</v>
      </c>
      <c r="Z19" s="10">
        <v>1209.0880000000002</v>
      </c>
      <c r="AA19" s="10">
        <v>1362.029</v>
      </c>
      <c r="AB19" s="10">
        <v>1205.809</v>
      </c>
      <c r="AC19" s="10">
        <v>925.88700000000006</v>
      </c>
      <c r="AD19" s="10">
        <v>1065.7420000000002</v>
      </c>
      <c r="AE19" s="10">
        <v>1206.616</v>
      </c>
      <c r="AF19" s="10"/>
      <c r="AG19" s="10"/>
    </row>
    <row r="20" spans="1:33">
      <c r="A20" s="4">
        <f t="shared" si="1"/>
        <v>15</v>
      </c>
      <c r="B20" s="7">
        <v>817.60399999999993</v>
      </c>
      <c r="C20" s="7">
        <v>884.42399999999998</v>
      </c>
      <c r="D20" s="7">
        <v>972.024</v>
      </c>
      <c r="E20" s="7">
        <v>959.33799999999997</v>
      </c>
      <c r="F20" s="10">
        <v>1145.951</v>
      </c>
      <c r="G20" s="10">
        <v>1097.1579999999999</v>
      </c>
      <c r="H20" s="10">
        <v>981.49599999999998</v>
      </c>
      <c r="I20" s="10">
        <v>944.04899999999998</v>
      </c>
      <c r="J20" s="10">
        <v>952.34299999999996</v>
      </c>
      <c r="K20" s="10">
        <v>1012.2620000000001</v>
      </c>
      <c r="L20" s="10">
        <v>1040.3530000000001</v>
      </c>
      <c r="M20" s="10">
        <v>1019.9979999999999</v>
      </c>
      <c r="N20" s="10">
        <v>1029.57</v>
      </c>
      <c r="O20" s="10">
        <v>1129.463</v>
      </c>
      <c r="P20" s="10">
        <v>873.69600000000003</v>
      </c>
      <c r="Q20" s="10">
        <v>808.14400000000001</v>
      </c>
      <c r="R20" s="10">
        <v>1125.1210000000001</v>
      </c>
      <c r="S20" s="10">
        <v>1249.9269999999999</v>
      </c>
      <c r="T20" s="10">
        <v>1490.09</v>
      </c>
      <c r="U20" s="10">
        <v>1561.3779999999999</v>
      </c>
      <c r="V20" s="10">
        <v>1224.433</v>
      </c>
      <c r="W20" s="10">
        <v>1072.039</v>
      </c>
      <c r="X20" s="10">
        <v>1064.4760000000001</v>
      </c>
      <c r="Y20" s="10">
        <v>1232.9780000000001</v>
      </c>
      <c r="Z20" s="10">
        <v>1250.4099999999999</v>
      </c>
      <c r="AA20" s="10">
        <v>1359.943</v>
      </c>
      <c r="AB20" s="10">
        <v>1220.4569999999999</v>
      </c>
      <c r="AC20" s="10">
        <v>930.452</v>
      </c>
      <c r="AD20" s="10">
        <v>1044.5889999999999</v>
      </c>
      <c r="AE20" s="10">
        <v>1253.1769999999999</v>
      </c>
      <c r="AF20" s="10"/>
      <c r="AG20" s="10"/>
    </row>
    <row r="21" spans="1:33">
      <c r="A21" s="4">
        <f t="shared" si="1"/>
        <v>16</v>
      </c>
      <c r="B21" s="7">
        <v>855.29</v>
      </c>
      <c r="C21" s="7">
        <v>916.01600000000008</v>
      </c>
      <c r="D21" s="7">
        <v>1007.619</v>
      </c>
      <c r="E21" s="7">
        <v>986.33199999999999</v>
      </c>
      <c r="F21" s="10">
        <v>1166.6870000000001</v>
      </c>
      <c r="G21" s="10">
        <v>1113.5149999999999</v>
      </c>
      <c r="H21" s="10">
        <v>997.06600000000003</v>
      </c>
      <c r="I21" s="10">
        <v>919.12600000000009</v>
      </c>
      <c r="J21" s="10">
        <v>943.98</v>
      </c>
      <c r="K21" s="10">
        <v>1028.848</v>
      </c>
      <c r="L21" s="10">
        <v>1031.9469999999999</v>
      </c>
      <c r="M21" s="10">
        <v>1050.078</v>
      </c>
      <c r="N21" s="10">
        <v>1048.6189999999999</v>
      </c>
      <c r="O21" s="10">
        <v>1148.2169999999999</v>
      </c>
      <c r="P21" s="10">
        <v>900.42700000000002</v>
      </c>
      <c r="Q21" s="10">
        <v>843.95299999999997</v>
      </c>
      <c r="R21" s="10">
        <v>1131.97</v>
      </c>
      <c r="S21" s="10">
        <v>1307.174</v>
      </c>
      <c r="T21" s="10">
        <v>1557.1870000000001</v>
      </c>
      <c r="U21" s="10">
        <v>1564.2439999999999</v>
      </c>
      <c r="V21" s="10">
        <v>1263.2240000000002</v>
      </c>
      <c r="W21" s="10">
        <v>1068.2199999999998</v>
      </c>
      <c r="X21" s="10">
        <v>1089.6779999999999</v>
      </c>
      <c r="Y21" s="10">
        <v>1261.7909999999999</v>
      </c>
      <c r="Z21" s="10">
        <v>1277.904</v>
      </c>
      <c r="AA21" s="10">
        <v>1387.759</v>
      </c>
      <c r="AB21" s="10">
        <v>1229.1460000000002</v>
      </c>
      <c r="AC21" s="10">
        <v>949.11099999999999</v>
      </c>
      <c r="AD21" s="10">
        <v>1042.424</v>
      </c>
      <c r="AE21" s="10">
        <v>1274.6960000000001</v>
      </c>
      <c r="AF21" s="10"/>
      <c r="AG21" s="10"/>
    </row>
    <row r="22" spans="1:33">
      <c r="A22" s="4">
        <f t="shared" si="1"/>
        <v>17</v>
      </c>
      <c r="B22" s="7">
        <v>906.71799999999996</v>
      </c>
      <c r="C22" s="7">
        <v>1003.5799999999999</v>
      </c>
      <c r="D22" s="7">
        <v>1064.17</v>
      </c>
      <c r="E22" s="7">
        <v>1032.6979999999999</v>
      </c>
      <c r="F22" s="10">
        <v>1179.038</v>
      </c>
      <c r="G22" s="10">
        <v>1141.0430000000001</v>
      </c>
      <c r="H22" s="10">
        <v>1024.2560000000001</v>
      </c>
      <c r="I22" s="10">
        <v>931.69100000000003</v>
      </c>
      <c r="J22" s="10">
        <v>938.20299999999997</v>
      </c>
      <c r="K22" s="10">
        <v>1063.692</v>
      </c>
      <c r="L22" s="10">
        <v>1040.8190000000002</v>
      </c>
      <c r="M22" s="10">
        <v>1080.0740000000001</v>
      </c>
      <c r="N22" s="10">
        <v>1107.2750000000001</v>
      </c>
      <c r="O22" s="10">
        <v>1173.3539999999998</v>
      </c>
      <c r="P22" s="10">
        <v>952.55700000000002</v>
      </c>
      <c r="Q22" s="10">
        <v>926.48299999999995</v>
      </c>
      <c r="R22" s="10">
        <v>1127.664</v>
      </c>
      <c r="S22" s="10">
        <v>1371.412</v>
      </c>
      <c r="T22" s="10">
        <v>1566.287</v>
      </c>
      <c r="U22" s="10">
        <v>1544.6880000000001</v>
      </c>
      <c r="V22" s="10">
        <v>1268.3219999999999</v>
      </c>
      <c r="W22" s="10">
        <v>1081.885</v>
      </c>
      <c r="X22" s="10">
        <v>1137.6590000000001</v>
      </c>
      <c r="Y22" s="10">
        <v>1281.4359999999999</v>
      </c>
      <c r="Z22" s="10">
        <v>1334.6960000000001</v>
      </c>
      <c r="AA22" s="10">
        <v>1430.759</v>
      </c>
      <c r="AB22" s="10">
        <v>1283.357</v>
      </c>
      <c r="AC22" s="10">
        <v>1020.96</v>
      </c>
      <c r="AD22" s="10">
        <v>1072.3349999999998</v>
      </c>
      <c r="AE22" s="10">
        <v>1325.1229999999998</v>
      </c>
      <c r="AF22" s="10"/>
      <c r="AG22" s="10"/>
    </row>
    <row r="23" spans="1:33">
      <c r="A23" s="4">
        <f t="shared" si="1"/>
        <v>18</v>
      </c>
      <c r="B23" s="7">
        <v>982.51599999999996</v>
      </c>
      <c r="C23" s="7">
        <v>1102.6420000000001</v>
      </c>
      <c r="D23" s="7">
        <v>1125.92</v>
      </c>
      <c r="E23" s="7">
        <v>1090.0980000000002</v>
      </c>
      <c r="F23" s="10">
        <v>1182.78</v>
      </c>
      <c r="G23" s="10">
        <v>1149.3349999999998</v>
      </c>
      <c r="H23" s="10">
        <v>1073.4259999999999</v>
      </c>
      <c r="I23" s="10">
        <v>1005.8720000000001</v>
      </c>
      <c r="J23" s="10">
        <v>996.86699999999996</v>
      </c>
      <c r="K23" s="10">
        <v>1098.1889999999999</v>
      </c>
      <c r="L23" s="10">
        <v>1082.271</v>
      </c>
      <c r="M23" s="10">
        <v>1104.124</v>
      </c>
      <c r="N23" s="10">
        <v>1166.4770000000001</v>
      </c>
      <c r="O23" s="10">
        <v>1207.8150000000001</v>
      </c>
      <c r="P23" s="10">
        <v>1031.038</v>
      </c>
      <c r="Q23" s="10">
        <v>1009.504</v>
      </c>
      <c r="R23" s="10">
        <v>1130.0239999999999</v>
      </c>
      <c r="S23" s="10">
        <v>1433.2440000000001</v>
      </c>
      <c r="T23" s="10">
        <v>1582.2670000000001</v>
      </c>
      <c r="U23" s="10">
        <v>1527.152</v>
      </c>
      <c r="V23" s="10">
        <v>1304.9159999999999</v>
      </c>
      <c r="W23" s="10">
        <v>1112.7440000000001</v>
      </c>
      <c r="X23" s="10">
        <v>1182.0429999999999</v>
      </c>
      <c r="Y23" s="10">
        <v>1335.3689999999999</v>
      </c>
      <c r="Z23" s="10">
        <v>1409.587</v>
      </c>
      <c r="AA23" s="10">
        <v>1429.9279999999999</v>
      </c>
      <c r="AB23" s="10">
        <v>1329.7740000000001</v>
      </c>
      <c r="AC23" s="10">
        <v>1087.7069999999999</v>
      </c>
      <c r="AD23" s="10">
        <v>1097.9969999999998</v>
      </c>
      <c r="AE23" s="10">
        <v>1334.827</v>
      </c>
      <c r="AF23" s="10"/>
      <c r="AG23" s="10"/>
    </row>
    <row r="24" spans="1:33">
      <c r="A24" s="4">
        <f t="shared" si="1"/>
        <v>19</v>
      </c>
      <c r="B24" s="7">
        <v>1033.8109999999999</v>
      </c>
      <c r="C24" s="7">
        <v>1160.1859999999999</v>
      </c>
      <c r="D24" s="7">
        <v>1149.2529999999999</v>
      </c>
      <c r="E24" s="7">
        <v>1115.6200000000001</v>
      </c>
      <c r="F24" s="10">
        <v>1189.134</v>
      </c>
      <c r="G24" s="10">
        <v>1135.6969999999999</v>
      </c>
      <c r="H24" s="10">
        <v>1086.0169999999998</v>
      </c>
      <c r="I24" s="10">
        <v>1033.8539999999998</v>
      </c>
      <c r="J24" s="10">
        <v>1061.2729999999999</v>
      </c>
      <c r="K24" s="10">
        <v>1116.431</v>
      </c>
      <c r="L24" s="10">
        <v>1134.134</v>
      </c>
      <c r="M24" s="10">
        <v>1120.877</v>
      </c>
      <c r="N24" s="10">
        <v>1186.4960000000001</v>
      </c>
      <c r="O24" s="10">
        <v>1224.134</v>
      </c>
      <c r="P24" s="10">
        <v>1084.828</v>
      </c>
      <c r="Q24" s="10">
        <v>1052.2629999999999</v>
      </c>
      <c r="R24" s="10">
        <v>1154.4949999999999</v>
      </c>
      <c r="S24" s="10">
        <v>1452.1289999999999</v>
      </c>
      <c r="T24" s="10">
        <v>1546.597</v>
      </c>
      <c r="U24" s="10">
        <v>1489.578</v>
      </c>
      <c r="V24" s="10">
        <v>1290.75</v>
      </c>
      <c r="W24" s="10">
        <v>1110.8030000000001</v>
      </c>
      <c r="X24" s="10">
        <v>1167.376</v>
      </c>
      <c r="Y24" s="10">
        <v>1328.8220000000001</v>
      </c>
      <c r="Z24" s="10">
        <v>1451.76</v>
      </c>
      <c r="AA24" s="10">
        <v>1448.9270000000001</v>
      </c>
      <c r="AB24" s="10">
        <v>1337.634</v>
      </c>
      <c r="AC24" s="10">
        <v>1139.066</v>
      </c>
      <c r="AD24" s="10">
        <v>1107.6400000000001</v>
      </c>
      <c r="AE24" s="10">
        <v>1345.1279999999999</v>
      </c>
      <c r="AF24" s="10"/>
      <c r="AG24" s="10"/>
    </row>
    <row r="25" spans="1:33">
      <c r="A25" s="4">
        <f t="shared" si="1"/>
        <v>20</v>
      </c>
      <c r="B25" s="7">
        <v>1035.5840000000001</v>
      </c>
      <c r="C25" s="7">
        <v>1144.5340000000001</v>
      </c>
      <c r="D25" s="7">
        <v>1134.0309999999999</v>
      </c>
      <c r="E25" s="7">
        <v>1108.835</v>
      </c>
      <c r="F25" s="10">
        <v>1190.3159999999998</v>
      </c>
      <c r="G25" s="10">
        <v>1114.9749999999999</v>
      </c>
      <c r="H25" s="10">
        <v>1066.3609999999999</v>
      </c>
      <c r="I25" s="10">
        <v>1037.2940000000001</v>
      </c>
      <c r="J25" s="10">
        <v>1071.0459999999998</v>
      </c>
      <c r="K25" s="10">
        <v>1105.134</v>
      </c>
      <c r="L25" s="10">
        <v>1133.6079999999999</v>
      </c>
      <c r="M25" s="10">
        <v>1118.2760000000001</v>
      </c>
      <c r="N25" s="10">
        <v>1184.54</v>
      </c>
      <c r="O25" s="10">
        <v>1205.9930000000002</v>
      </c>
      <c r="P25" s="10">
        <v>1093.9190000000001</v>
      </c>
      <c r="Q25" s="10">
        <v>1066.2840000000001</v>
      </c>
      <c r="R25" s="10">
        <v>1149.825</v>
      </c>
      <c r="S25" s="10">
        <v>1427.039</v>
      </c>
      <c r="T25" s="10">
        <v>1515.6659999999999</v>
      </c>
      <c r="U25" s="10">
        <v>1437.7830000000001</v>
      </c>
      <c r="V25" s="10">
        <v>1262.5309999999999</v>
      </c>
      <c r="W25" s="10">
        <v>1096.8050000000001</v>
      </c>
      <c r="X25" s="10">
        <v>1133.0910000000001</v>
      </c>
      <c r="Y25" s="10">
        <v>1282.5900000000001</v>
      </c>
      <c r="Z25" s="10">
        <v>1405.6590000000001</v>
      </c>
      <c r="AA25" s="10">
        <v>1422.4490000000001</v>
      </c>
      <c r="AB25" s="10">
        <v>1317.086</v>
      </c>
      <c r="AC25" s="10">
        <v>1140.5849999999998</v>
      </c>
      <c r="AD25" s="10">
        <v>1082.854</v>
      </c>
      <c r="AE25" s="10">
        <v>1318.6610000000001</v>
      </c>
      <c r="AF25" s="10"/>
      <c r="AG25" s="10"/>
    </row>
    <row r="26" spans="1:33">
      <c r="A26" s="4">
        <f t="shared" si="1"/>
        <v>21</v>
      </c>
      <c r="B26" s="7">
        <v>1026.0120000000002</v>
      </c>
      <c r="C26" s="7">
        <v>1138.2520000000002</v>
      </c>
      <c r="D26" s="7">
        <v>1121.75</v>
      </c>
      <c r="E26" s="7">
        <v>1104.4829999999999</v>
      </c>
      <c r="F26" s="10">
        <v>1168.9459999999999</v>
      </c>
      <c r="G26" s="10">
        <v>1084.644</v>
      </c>
      <c r="H26" s="10">
        <v>1043.625</v>
      </c>
      <c r="I26" s="10">
        <v>1024.173</v>
      </c>
      <c r="J26" s="10">
        <v>1049.3249999999998</v>
      </c>
      <c r="K26" s="10">
        <v>1094.0309999999999</v>
      </c>
      <c r="L26" s="10">
        <v>1125.297</v>
      </c>
      <c r="M26" s="10">
        <v>1122.3510000000001</v>
      </c>
      <c r="N26" s="10">
        <v>1169.3700000000001</v>
      </c>
      <c r="O26" s="10">
        <v>1196.086</v>
      </c>
      <c r="P26" s="10">
        <v>1075.0049999999999</v>
      </c>
      <c r="Q26" s="10">
        <v>1068.7339999999999</v>
      </c>
      <c r="R26" s="10">
        <v>1150.3719999999998</v>
      </c>
      <c r="S26" s="10">
        <v>1416.6850000000002</v>
      </c>
      <c r="T26" s="10">
        <v>1519.8040000000001</v>
      </c>
      <c r="U26" s="10">
        <v>1415.4940000000001</v>
      </c>
      <c r="V26" s="10">
        <v>1245.068</v>
      </c>
      <c r="W26" s="10">
        <v>1088.136</v>
      </c>
      <c r="X26" s="10">
        <v>1109.5800000000002</v>
      </c>
      <c r="Y26" s="10">
        <v>1230.8609999999999</v>
      </c>
      <c r="Z26" s="10">
        <v>1372.3340000000001</v>
      </c>
      <c r="AA26" s="10">
        <v>1389.6310000000001</v>
      </c>
      <c r="AB26" s="10">
        <v>1259.78</v>
      </c>
      <c r="AC26" s="10">
        <v>1120.038</v>
      </c>
      <c r="AD26" s="10">
        <v>1056.9369999999999</v>
      </c>
      <c r="AE26" s="10">
        <v>1307.2570000000001</v>
      </c>
      <c r="AF26" s="10"/>
      <c r="AG26" s="10"/>
    </row>
    <row r="27" spans="1:33">
      <c r="A27" s="4">
        <f t="shared" si="1"/>
        <v>22</v>
      </c>
      <c r="B27" s="7">
        <v>977.726</v>
      </c>
      <c r="C27" s="7">
        <v>1078.4550000000002</v>
      </c>
      <c r="D27" s="7">
        <v>1056.5809999999999</v>
      </c>
      <c r="E27" s="7">
        <v>1044.9650000000001</v>
      </c>
      <c r="F27" s="10">
        <v>1092.4750000000001</v>
      </c>
      <c r="G27" s="10">
        <v>1019.03</v>
      </c>
      <c r="H27" s="10">
        <v>989.58300000000008</v>
      </c>
      <c r="I27" s="10">
        <v>989.67600000000004</v>
      </c>
      <c r="J27" s="10">
        <v>985.81</v>
      </c>
      <c r="K27" s="10">
        <v>1050.2360000000001</v>
      </c>
      <c r="L27" s="10">
        <v>1072.0889999999999</v>
      </c>
      <c r="M27" s="10">
        <v>1072.9590000000001</v>
      </c>
      <c r="N27" s="10">
        <v>1129.973</v>
      </c>
      <c r="O27" s="10">
        <v>1141.3610000000001</v>
      </c>
      <c r="P27" s="10">
        <v>1033.354</v>
      </c>
      <c r="Q27" s="10">
        <v>1016.5839999999999</v>
      </c>
      <c r="R27" s="10">
        <v>1099.5160000000001</v>
      </c>
      <c r="S27" s="10">
        <v>1358.8979999999999</v>
      </c>
      <c r="T27" s="10">
        <v>1470.7329999999999</v>
      </c>
      <c r="U27" s="10">
        <v>1375.421</v>
      </c>
      <c r="V27" s="10">
        <v>1184.164</v>
      </c>
      <c r="W27" s="10">
        <v>1035.06</v>
      </c>
      <c r="X27" s="10">
        <v>1062.528</v>
      </c>
      <c r="Y27" s="10">
        <v>1163.867</v>
      </c>
      <c r="Z27" s="10">
        <v>1303.067</v>
      </c>
      <c r="AA27" s="10">
        <v>1312.5550000000001</v>
      </c>
      <c r="AB27" s="10">
        <v>1171.423</v>
      </c>
      <c r="AC27" s="10">
        <v>1083.9669999999999</v>
      </c>
      <c r="AD27" s="10">
        <v>1013.1450000000001</v>
      </c>
      <c r="AE27" s="10">
        <v>1255.0620000000001</v>
      </c>
      <c r="AF27" s="10"/>
      <c r="AG27" s="10"/>
    </row>
    <row r="28" spans="1:33">
      <c r="A28" s="4">
        <f t="shared" si="1"/>
        <v>23</v>
      </c>
      <c r="B28" s="7">
        <v>904.548</v>
      </c>
      <c r="C28" s="7">
        <v>963.94200000000001</v>
      </c>
      <c r="D28" s="7">
        <v>949.64200000000005</v>
      </c>
      <c r="E28" s="7">
        <v>947.26900000000001</v>
      </c>
      <c r="F28" s="10">
        <v>994.00800000000004</v>
      </c>
      <c r="G28" s="10">
        <v>938.93799999999999</v>
      </c>
      <c r="H28" s="10">
        <v>922.20100000000002</v>
      </c>
      <c r="I28" s="10">
        <v>922.41</v>
      </c>
      <c r="J28" s="10">
        <v>909.22</v>
      </c>
      <c r="K28" s="10">
        <v>941.72700000000009</v>
      </c>
      <c r="L28" s="10">
        <v>978.42800000000011</v>
      </c>
      <c r="M28" s="10">
        <v>1000.2520000000001</v>
      </c>
      <c r="N28" s="10">
        <v>1040.7020000000002</v>
      </c>
      <c r="O28" s="10">
        <v>1063.7090000000001</v>
      </c>
      <c r="P28" s="10">
        <v>958.24600000000009</v>
      </c>
      <c r="Q28" s="10">
        <v>911.92699999999991</v>
      </c>
      <c r="R28" s="10">
        <v>1010.4350000000001</v>
      </c>
      <c r="S28" s="10">
        <v>1246.607</v>
      </c>
      <c r="T28" s="10">
        <v>1359.2150000000001</v>
      </c>
      <c r="U28" s="10">
        <v>1303.296</v>
      </c>
      <c r="V28" s="10">
        <v>1111.3579999999999</v>
      </c>
      <c r="W28" s="10">
        <v>973.28399999999999</v>
      </c>
      <c r="X28" s="10">
        <v>1001.5780000000001</v>
      </c>
      <c r="Y28" s="10">
        <v>1081.914</v>
      </c>
      <c r="Z28" s="10">
        <v>1200.096</v>
      </c>
      <c r="AA28" s="10">
        <v>1196.1970000000001</v>
      </c>
      <c r="AB28" s="10">
        <v>1059.289</v>
      </c>
      <c r="AC28" s="10">
        <v>999.90700000000004</v>
      </c>
      <c r="AD28" s="10">
        <v>952.197</v>
      </c>
      <c r="AE28" s="10">
        <v>1140.559</v>
      </c>
      <c r="AF28" s="10"/>
      <c r="AG28" s="10"/>
    </row>
    <row r="29" spans="1:33">
      <c r="A29" s="4">
        <f t="shared" si="1"/>
        <v>24</v>
      </c>
      <c r="B29" s="7">
        <v>831.61900000000003</v>
      </c>
      <c r="C29" s="7">
        <v>871.4129999999999</v>
      </c>
      <c r="D29" s="7">
        <v>873.86599999999999</v>
      </c>
      <c r="E29" s="7">
        <v>886.38099999999997</v>
      </c>
      <c r="F29" s="10">
        <v>912.97400000000005</v>
      </c>
      <c r="G29" s="10">
        <v>864.73300000000006</v>
      </c>
      <c r="H29" s="10">
        <v>861.65600000000006</v>
      </c>
      <c r="I29" s="10">
        <v>858.25</v>
      </c>
      <c r="J29" s="10">
        <v>831.13099999999997</v>
      </c>
      <c r="K29" s="10">
        <v>861.23099999999999</v>
      </c>
      <c r="L29" s="10">
        <v>894.88400000000001</v>
      </c>
      <c r="M29" s="10">
        <v>929.12900000000002</v>
      </c>
      <c r="N29" s="10">
        <v>954.08499999999992</v>
      </c>
      <c r="O29" s="10">
        <v>983.48399999999992</v>
      </c>
      <c r="P29" s="10">
        <v>890.53699999999992</v>
      </c>
      <c r="Q29" s="10">
        <v>840.82</v>
      </c>
      <c r="R29" s="10">
        <v>934.75</v>
      </c>
      <c r="S29" s="10">
        <v>1126.721</v>
      </c>
      <c r="T29" s="10">
        <v>1251.0540000000001</v>
      </c>
      <c r="U29" s="10">
        <v>1201.8870000000002</v>
      </c>
      <c r="V29" s="10">
        <v>1023.0769999999999</v>
      </c>
      <c r="W29" s="10">
        <v>902.82099999999991</v>
      </c>
      <c r="X29" s="10">
        <v>927.72400000000005</v>
      </c>
      <c r="Y29" s="10">
        <v>994.46100000000001</v>
      </c>
      <c r="Z29" s="10">
        <v>1079.8709999999999</v>
      </c>
      <c r="AA29" s="10">
        <v>1099.2859999999998</v>
      </c>
      <c r="AB29" s="10">
        <v>970.47400000000005</v>
      </c>
      <c r="AC29" s="10">
        <v>920.19100000000003</v>
      </c>
      <c r="AD29" s="10">
        <v>889.38700000000006</v>
      </c>
      <c r="AE29" s="10">
        <v>1060.047</v>
      </c>
      <c r="AF29" s="10"/>
      <c r="AG29" s="10"/>
    </row>
    <row r="30" spans="1:33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A31" s="5" t="s">
        <v>4</v>
      </c>
      <c r="B31" s="10">
        <f t="shared" ref="B31:AE31" si="2">MAX(B6:B29)</f>
        <v>1035.5840000000001</v>
      </c>
      <c r="C31" s="10">
        <f t="shared" si="2"/>
        <v>1160.1859999999999</v>
      </c>
      <c r="D31" s="10">
        <f t="shared" si="2"/>
        <v>1149.2529999999999</v>
      </c>
      <c r="E31" s="10">
        <f t="shared" si="2"/>
        <v>1115.6200000000001</v>
      </c>
      <c r="F31" s="10">
        <f t="shared" si="2"/>
        <v>1190.3159999999998</v>
      </c>
      <c r="G31" s="10">
        <f t="shared" si="2"/>
        <v>1149.3349999999998</v>
      </c>
      <c r="H31" s="10">
        <f t="shared" si="2"/>
        <v>1086.0169999999998</v>
      </c>
      <c r="I31" s="10">
        <f t="shared" si="2"/>
        <v>1037.2940000000001</v>
      </c>
      <c r="J31" s="10">
        <f t="shared" si="2"/>
        <v>1071.0459999999998</v>
      </c>
      <c r="K31" s="10">
        <f t="shared" si="2"/>
        <v>1116.431</v>
      </c>
      <c r="L31" s="10">
        <f t="shared" si="2"/>
        <v>1134.134</v>
      </c>
      <c r="M31" s="10">
        <f t="shared" si="2"/>
        <v>1122.3510000000001</v>
      </c>
      <c r="N31" s="10">
        <f t="shared" si="2"/>
        <v>1186.4960000000001</v>
      </c>
      <c r="O31" s="10">
        <f t="shared" si="2"/>
        <v>1224.134</v>
      </c>
      <c r="P31" s="10">
        <f t="shared" si="2"/>
        <v>1093.9190000000001</v>
      </c>
      <c r="Q31" s="10">
        <f t="shared" si="2"/>
        <v>1068.7339999999999</v>
      </c>
      <c r="R31" s="10">
        <f t="shared" si="2"/>
        <v>1154.4949999999999</v>
      </c>
      <c r="S31" s="10">
        <f t="shared" si="2"/>
        <v>1452.1289999999999</v>
      </c>
      <c r="T31" s="10">
        <f t="shared" si="2"/>
        <v>1582.2670000000001</v>
      </c>
      <c r="U31" s="10">
        <f t="shared" si="2"/>
        <v>1564.2439999999999</v>
      </c>
      <c r="V31" s="10">
        <f t="shared" si="2"/>
        <v>1304.9159999999999</v>
      </c>
      <c r="W31" s="10">
        <f t="shared" si="2"/>
        <v>1112.7440000000001</v>
      </c>
      <c r="X31" s="10">
        <f t="shared" si="2"/>
        <v>1182.0429999999999</v>
      </c>
      <c r="Y31" s="10">
        <f t="shared" si="2"/>
        <v>1335.3689999999999</v>
      </c>
      <c r="Z31" s="10">
        <f t="shared" si="2"/>
        <v>1451.76</v>
      </c>
      <c r="AA31" s="10">
        <f t="shared" si="2"/>
        <v>1448.9270000000001</v>
      </c>
      <c r="AB31" s="10">
        <f t="shared" si="2"/>
        <v>1337.634</v>
      </c>
      <c r="AC31" s="10">
        <f t="shared" si="2"/>
        <v>1140.5849999999998</v>
      </c>
      <c r="AD31" s="10">
        <f t="shared" si="2"/>
        <v>1107.6400000000001</v>
      </c>
      <c r="AE31" s="10">
        <f t="shared" si="2"/>
        <v>1345.1279999999999</v>
      </c>
      <c r="AF31" s="10"/>
      <c r="AG31" s="10"/>
    </row>
    <row r="32" spans="1:33" s="6" customFormat="1">
      <c r="B32" s="6" t="str">
        <f t="shared" ref="B32:AE32" si="3">IF(B31=$AG$7,"*"," ")</f>
        <v xml:space="preserve"> </v>
      </c>
      <c r="C32" s="6" t="str">
        <f t="shared" si="3"/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>*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</row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M130"/>
  <sheetViews>
    <sheetView showGridLines="0" workbookViewId="0">
      <pane xSplit="1" ySplit="5" topLeftCell="L6" activePane="bottomRight" state="frozen"/>
      <selection pane="bottomRight" activeCell="S4" sqref="S4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45474</v>
      </c>
    </row>
    <row r="2" spans="1:39">
      <c r="A2" s="8"/>
      <c r="N2" s="1"/>
    </row>
    <row r="3" spans="1:39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9">
      <c r="B4" s="26" t="s">
        <v>20</v>
      </c>
      <c r="C4" s="26" t="s">
        <v>20</v>
      </c>
      <c r="D4" s="26" t="s">
        <v>20</v>
      </c>
      <c r="E4" s="26" t="s">
        <v>20</v>
      </c>
      <c r="F4" s="26" t="s">
        <v>20</v>
      </c>
      <c r="G4" s="26" t="s">
        <v>20</v>
      </c>
      <c r="H4" s="26" t="s">
        <v>20</v>
      </c>
      <c r="I4" s="26" t="s">
        <v>20</v>
      </c>
      <c r="J4" s="26" t="s">
        <v>20</v>
      </c>
      <c r="K4" s="26" t="s">
        <v>20</v>
      </c>
      <c r="L4" s="26" t="s">
        <v>21</v>
      </c>
      <c r="M4" s="26" t="s">
        <v>20</v>
      </c>
      <c r="N4" s="26" t="s">
        <v>20</v>
      </c>
      <c r="O4" s="26" t="s">
        <v>20</v>
      </c>
      <c r="P4" s="26" t="s">
        <v>20</v>
      </c>
      <c r="Q4" s="26" t="s">
        <v>20</v>
      </c>
      <c r="R4" s="26" t="s">
        <v>20</v>
      </c>
      <c r="S4" s="26" t="s">
        <v>22</v>
      </c>
      <c r="T4" s="26" t="s">
        <v>20</v>
      </c>
      <c r="U4" s="26" t="s">
        <v>20</v>
      </c>
      <c r="V4" s="26" t="s">
        <v>20</v>
      </c>
      <c r="W4" s="26" t="s">
        <v>20</v>
      </c>
      <c r="X4" s="26" t="s">
        <v>20</v>
      </c>
      <c r="Y4" s="26" t="s">
        <v>20</v>
      </c>
      <c r="Z4" s="26" t="s">
        <v>20</v>
      </c>
      <c r="AA4" s="26"/>
      <c r="AB4" s="26"/>
      <c r="AC4" s="26"/>
      <c r="AD4" s="26"/>
      <c r="AE4" s="26"/>
      <c r="AF4" s="26"/>
      <c r="AH4" s="9"/>
      <c r="AI4" s="14"/>
    </row>
    <row r="5" spans="1:39">
      <c r="A5" s="1" t="s">
        <v>2</v>
      </c>
      <c r="B5" s="34">
        <f>JUN!AE5+1</f>
        <v>45474</v>
      </c>
      <c r="C5" s="34">
        <f>B5+1</f>
        <v>45475</v>
      </c>
      <c r="D5" s="34">
        <f t="shared" ref="D5:AF5" si="0">C5+1</f>
        <v>45476</v>
      </c>
      <c r="E5" s="34">
        <f t="shared" si="0"/>
        <v>45477</v>
      </c>
      <c r="F5" s="34">
        <f t="shared" si="0"/>
        <v>45478</v>
      </c>
      <c r="G5" s="34">
        <f t="shared" si="0"/>
        <v>45479</v>
      </c>
      <c r="H5" s="34">
        <f t="shared" si="0"/>
        <v>45480</v>
      </c>
      <c r="I5" s="34">
        <f t="shared" si="0"/>
        <v>45481</v>
      </c>
      <c r="J5" s="34">
        <f t="shared" si="0"/>
        <v>45482</v>
      </c>
      <c r="K5" s="34">
        <f t="shared" si="0"/>
        <v>45483</v>
      </c>
      <c r="L5" s="34">
        <f t="shared" si="0"/>
        <v>45484</v>
      </c>
      <c r="M5" s="34">
        <f t="shared" si="0"/>
        <v>45485</v>
      </c>
      <c r="N5" s="34">
        <f t="shared" si="0"/>
        <v>45486</v>
      </c>
      <c r="O5" s="34">
        <f t="shared" si="0"/>
        <v>45487</v>
      </c>
      <c r="P5" s="34">
        <f t="shared" si="0"/>
        <v>45488</v>
      </c>
      <c r="Q5" s="34">
        <f t="shared" si="0"/>
        <v>45489</v>
      </c>
      <c r="R5" s="34">
        <f t="shared" si="0"/>
        <v>45490</v>
      </c>
      <c r="S5" s="34">
        <f t="shared" si="0"/>
        <v>45491</v>
      </c>
      <c r="T5" s="34">
        <f t="shared" si="0"/>
        <v>45492</v>
      </c>
      <c r="U5" s="34">
        <f t="shared" si="0"/>
        <v>45493</v>
      </c>
      <c r="V5" s="34">
        <f t="shared" si="0"/>
        <v>45494</v>
      </c>
      <c r="W5" s="34">
        <f t="shared" si="0"/>
        <v>45495</v>
      </c>
      <c r="X5" s="34">
        <f t="shared" si="0"/>
        <v>45496</v>
      </c>
      <c r="Y5" s="34">
        <f t="shared" si="0"/>
        <v>45497</v>
      </c>
      <c r="Z5" s="34">
        <f t="shared" si="0"/>
        <v>45498</v>
      </c>
      <c r="AA5" s="34">
        <f t="shared" si="0"/>
        <v>45499</v>
      </c>
      <c r="AB5" s="34">
        <f t="shared" si="0"/>
        <v>45500</v>
      </c>
      <c r="AC5" s="34">
        <f t="shared" si="0"/>
        <v>45501</v>
      </c>
      <c r="AD5" s="34">
        <f t="shared" si="0"/>
        <v>45502</v>
      </c>
      <c r="AE5" s="34">
        <f t="shared" si="0"/>
        <v>45503</v>
      </c>
      <c r="AF5" s="34">
        <f t="shared" si="0"/>
        <v>45504</v>
      </c>
      <c r="AG5" s="34"/>
      <c r="AH5" s="13" t="s">
        <v>3</v>
      </c>
      <c r="AI5" s="14"/>
    </row>
    <row r="6" spans="1:39">
      <c r="A6" s="4">
        <v>1</v>
      </c>
      <c r="B6" s="7">
        <v>989.29100000000005</v>
      </c>
      <c r="C6" s="7">
        <v>918.654</v>
      </c>
      <c r="D6" s="7">
        <v>951.78899999999999</v>
      </c>
      <c r="E6" s="7">
        <v>941.50900000000001</v>
      </c>
      <c r="F6" s="10">
        <v>961.52200000000005</v>
      </c>
      <c r="G6" s="10">
        <v>1083.9939999999999</v>
      </c>
      <c r="H6" s="10">
        <v>1102.645</v>
      </c>
      <c r="I6" s="10">
        <v>1101.9180000000001</v>
      </c>
      <c r="J6" s="10">
        <v>1117.23</v>
      </c>
      <c r="K6" s="10">
        <v>1148.72</v>
      </c>
      <c r="L6" s="10">
        <v>1149.2370000000001</v>
      </c>
      <c r="M6" s="10">
        <v>1183.1950000000002</v>
      </c>
      <c r="N6" s="10">
        <v>1207.732</v>
      </c>
      <c r="O6" s="10">
        <v>1098.0619999999999</v>
      </c>
      <c r="P6" s="10">
        <v>1128.7139999999999</v>
      </c>
      <c r="Q6" s="10">
        <v>1215.3780000000002</v>
      </c>
      <c r="R6" s="10">
        <v>1190.5449999999998</v>
      </c>
      <c r="S6" s="10">
        <v>1189.8220000000001</v>
      </c>
      <c r="T6" s="10">
        <v>1072.3810000000001</v>
      </c>
      <c r="U6" s="10">
        <v>998.68600000000004</v>
      </c>
      <c r="V6" s="10">
        <v>1004.508</v>
      </c>
      <c r="W6" s="10">
        <v>932.37599999999998</v>
      </c>
      <c r="X6" s="10">
        <v>1000.259</v>
      </c>
      <c r="Y6" s="10">
        <v>977.82300000000009</v>
      </c>
      <c r="Z6" s="10">
        <v>926.30600000000004</v>
      </c>
      <c r="AA6" s="10">
        <v>979.58500000000004</v>
      </c>
      <c r="AB6" s="10">
        <v>945.85</v>
      </c>
      <c r="AC6" s="10">
        <v>947.86099999999999</v>
      </c>
      <c r="AD6" s="10">
        <v>975.10300000000007</v>
      </c>
      <c r="AE6" s="10">
        <v>938.37199999999996</v>
      </c>
      <c r="AF6" s="10">
        <v>1046.248</v>
      </c>
      <c r="AG6" s="10"/>
      <c r="AH6" s="12"/>
      <c r="AI6" s="15"/>
    </row>
    <row r="7" spans="1:39">
      <c r="A7" s="4">
        <f t="shared" ref="A7:A29" si="1">A6+1</f>
        <v>2</v>
      </c>
      <c r="B7" s="7">
        <v>934.75</v>
      </c>
      <c r="C7" s="7">
        <v>872.89199999999994</v>
      </c>
      <c r="D7" s="7">
        <v>904.35900000000004</v>
      </c>
      <c r="E7" s="7">
        <v>897.43399999999997</v>
      </c>
      <c r="F7" s="10">
        <v>918.86900000000003</v>
      </c>
      <c r="G7" s="10">
        <v>1025.2249999999999</v>
      </c>
      <c r="H7" s="10">
        <v>1037.2359999999999</v>
      </c>
      <c r="I7" s="10">
        <v>1037.434</v>
      </c>
      <c r="J7" s="10">
        <v>1067.2439999999999</v>
      </c>
      <c r="K7" s="10">
        <v>1101.403</v>
      </c>
      <c r="L7" s="10">
        <v>1103.7750000000001</v>
      </c>
      <c r="M7" s="10">
        <v>1120.279</v>
      </c>
      <c r="N7" s="10">
        <v>1147.1579999999999</v>
      </c>
      <c r="O7" s="10">
        <v>1042.1790000000001</v>
      </c>
      <c r="P7" s="10">
        <v>1069.633</v>
      </c>
      <c r="Q7" s="10">
        <v>1144.2730000000001</v>
      </c>
      <c r="R7" s="10">
        <v>1156.3590000000002</v>
      </c>
      <c r="S7" s="10">
        <v>1143.2719999999999</v>
      </c>
      <c r="T7" s="10">
        <v>1010.8869999999999</v>
      </c>
      <c r="U7" s="10">
        <v>942.33100000000002</v>
      </c>
      <c r="V7" s="10">
        <v>943.89700000000005</v>
      </c>
      <c r="W7" s="10">
        <v>905.04399999999998</v>
      </c>
      <c r="X7" s="10">
        <v>960.56600000000003</v>
      </c>
      <c r="Y7" s="10">
        <v>944.02200000000005</v>
      </c>
      <c r="Z7" s="10">
        <v>885.45500000000004</v>
      </c>
      <c r="AA7" s="10">
        <v>932.86299999999994</v>
      </c>
      <c r="AB7" s="10">
        <v>910.91300000000001</v>
      </c>
      <c r="AC7" s="10">
        <v>902.149</v>
      </c>
      <c r="AD7" s="10">
        <v>946.51700000000005</v>
      </c>
      <c r="AE7" s="10">
        <v>910.86700000000008</v>
      </c>
      <c r="AF7" s="10">
        <v>1000.567</v>
      </c>
      <c r="AG7" s="10"/>
      <c r="AH7" s="12">
        <f>MAX($B$6:$AF$29)</f>
        <v>1642.6179999999999</v>
      </c>
      <c r="AI7" s="21">
        <f>MATCH($AH$7,$B$31:$AF$31,0)</f>
        <v>15</v>
      </c>
      <c r="AJ7" s="19">
        <f>INDEX($B$5:$AF$5,$AI$7)</f>
        <v>45488</v>
      </c>
      <c r="AK7" s="22">
        <f>INDEX($A$6:$A$29,MATCH($AH$7,INDEX($B$6:$AF$29,0,$AI$7),0))</f>
        <v>19</v>
      </c>
      <c r="AL7" s="14"/>
      <c r="AM7" s="14"/>
    </row>
    <row r="8" spans="1:39">
      <c r="A8" s="4">
        <f t="shared" si="1"/>
        <v>3</v>
      </c>
      <c r="B8" s="7">
        <v>913.3119999999999</v>
      </c>
      <c r="C8" s="7">
        <v>852.46</v>
      </c>
      <c r="D8" s="7">
        <v>871.57</v>
      </c>
      <c r="E8" s="7">
        <v>864.10299999999995</v>
      </c>
      <c r="F8" s="10">
        <v>891.10699999999997</v>
      </c>
      <c r="G8" s="10">
        <v>992.31700000000001</v>
      </c>
      <c r="H8" s="10">
        <v>1002.332</v>
      </c>
      <c r="I8" s="10">
        <v>1006.6660000000001</v>
      </c>
      <c r="J8" s="10">
        <v>1040.627</v>
      </c>
      <c r="K8" s="10">
        <v>1072.873</v>
      </c>
      <c r="L8" s="10">
        <v>1067.8770000000002</v>
      </c>
      <c r="M8" s="10">
        <v>1086.759</v>
      </c>
      <c r="N8" s="10">
        <v>1105.8499999999999</v>
      </c>
      <c r="O8" s="10">
        <v>1008.1929999999999</v>
      </c>
      <c r="P8" s="10">
        <v>1033.7159999999999</v>
      </c>
      <c r="Q8" s="10">
        <v>1102.5910000000001</v>
      </c>
      <c r="R8" s="10">
        <v>1124.0719999999999</v>
      </c>
      <c r="S8" s="10">
        <v>1114.521</v>
      </c>
      <c r="T8" s="10">
        <v>974.68000000000006</v>
      </c>
      <c r="U8" s="10">
        <v>919.78099999999995</v>
      </c>
      <c r="V8" s="10">
        <v>916.30100000000004</v>
      </c>
      <c r="W8" s="10">
        <v>895.97200000000009</v>
      </c>
      <c r="X8" s="10">
        <v>946.33999999999992</v>
      </c>
      <c r="Y8" s="10">
        <v>920.84</v>
      </c>
      <c r="Z8" s="10">
        <v>873.726</v>
      </c>
      <c r="AA8" s="10">
        <v>904.37</v>
      </c>
      <c r="AB8" s="10">
        <v>889.23500000000001</v>
      </c>
      <c r="AC8" s="10">
        <v>873.35400000000004</v>
      </c>
      <c r="AD8" s="10">
        <v>915.05700000000002</v>
      </c>
      <c r="AE8" s="10">
        <v>890.01300000000003</v>
      </c>
      <c r="AF8" s="10">
        <v>968.173</v>
      </c>
      <c r="AG8" s="10"/>
      <c r="AH8" s="17" t="str">
        <f>CONCATENATE(TEXT($AJ$7,"mm/dd/yyyy")," @ ",$AK$7,)&amp;"00"</f>
        <v>07/15/2024 @ 1900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903.28300000000002</v>
      </c>
      <c r="C9" s="7">
        <v>852.37699999999995</v>
      </c>
      <c r="D9" s="7">
        <v>865.22500000000002</v>
      </c>
      <c r="E9" s="7">
        <v>852.57399999999996</v>
      </c>
      <c r="F9" s="10">
        <v>887.92100000000005</v>
      </c>
      <c r="G9" s="10">
        <v>972</v>
      </c>
      <c r="H9" s="10">
        <v>976.23900000000003</v>
      </c>
      <c r="I9" s="10">
        <v>995.04</v>
      </c>
      <c r="J9" s="10">
        <v>1016.2489999999999</v>
      </c>
      <c r="K9" s="10">
        <v>1056.473</v>
      </c>
      <c r="L9" s="10">
        <v>1056.039</v>
      </c>
      <c r="M9" s="10">
        <v>1058.212</v>
      </c>
      <c r="N9" s="10">
        <v>1089.335</v>
      </c>
      <c r="O9" s="10">
        <v>991.71899999999994</v>
      </c>
      <c r="P9" s="10">
        <v>1016.1949999999999</v>
      </c>
      <c r="Q9" s="10">
        <v>1095.866</v>
      </c>
      <c r="R9" s="10">
        <v>1108.846</v>
      </c>
      <c r="S9" s="10">
        <v>1098.991</v>
      </c>
      <c r="T9" s="10">
        <v>949.02199999999993</v>
      </c>
      <c r="U9" s="10">
        <v>894.15299999999991</v>
      </c>
      <c r="V9" s="10">
        <v>894.16899999999998</v>
      </c>
      <c r="W9" s="10">
        <v>859.08600000000001</v>
      </c>
      <c r="X9" s="10">
        <v>935.78200000000004</v>
      </c>
      <c r="Y9" s="10">
        <v>911.46699999999998</v>
      </c>
      <c r="Z9" s="10">
        <v>870.053</v>
      </c>
      <c r="AA9" s="10">
        <v>895.73700000000008</v>
      </c>
      <c r="AB9" s="10">
        <v>863.09899999999993</v>
      </c>
      <c r="AC9" s="10">
        <v>848.63499999999999</v>
      </c>
      <c r="AD9" s="10">
        <v>920.53199999999993</v>
      </c>
      <c r="AE9" s="10">
        <v>887.36599999999999</v>
      </c>
      <c r="AF9" s="10">
        <v>958.22300000000007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896.00400000000002</v>
      </c>
      <c r="C10" s="7">
        <v>852.04899999999998</v>
      </c>
      <c r="D10" s="7">
        <v>864.59899999999993</v>
      </c>
      <c r="E10" s="7">
        <v>844.96199999999999</v>
      </c>
      <c r="F10" s="10">
        <v>894.58900000000006</v>
      </c>
      <c r="G10" s="10">
        <v>975.85300000000007</v>
      </c>
      <c r="H10" s="10">
        <v>980.721</v>
      </c>
      <c r="I10" s="10">
        <v>1004.652</v>
      </c>
      <c r="J10" s="10">
        <v>1026.442</v>
      </c>
      <c r="K10" s="10">
        <v>1065.9209999999998</v>
      </c>
      <c r="L10" s="10">
        <v>1072.3510000000001</v>
      </c>
      <c r="M10" s="10">
        <v>1050.05</v>
      </c>
      <c r="N10" s="10">
        <v>1086.895</v>
      </c>
      <c r="O10" s="10">
        <v>967.65200000000004</v>
      </c>
      <c r="P10" s="10">
        <v>1021.639</v>
      </c>
      <c r="Q10" s="10">
        <v>1109.261</v>
      </c>
      <c r="R10" s="10">
        <v>1123.8969999999999</v>
      </c>
      <c r="S10" s="10">
        <v>1112.1969999999999</v>
      </c>
      <c r="T10" s="10">
        <v>953.59699999999998</v>
      </c>
      <c r="U10" s="10">
        <v>894.45799999999997</v>
      </c>
      <c r="V10" s="10">
        <v>884.52200000000005</v>
      </c>
      <c r="W10" s="10">
        <v>866.48399999999992</v>
      </c>
      <c r="X10" s="10">
        <v>949.82500000000005</v>
      </c>
      <c r="Y10" s="10">
        <v>940.65199999999993</v>
      </c>
      <c r="Z10" s="10">
        <v>892.13699999999994</v>
      </c>
      <c r="AA10" s="10">
        <v>898.85899999999992</v>
      </c>
      <c r="AB10" s="10">
        <v>857.59899999999993</v>
      </c>
      <c r="AC10" s="10">
        <v>842.26900000000001</v>
      </c>
      <c r="AD10" s="10">
        <v>931.76499999999999</v>
      </c>
      <c r="AE10" s="10">
        <v>910.96100000000001</v>
      </c>
      <c r="AF10" s="10">
        <v>963.32600000000002</v>
      </c>
      <c r="AG10" s="10"/>
      <c r="AH10" s="16"/>
    </row>
    <row r="11" spans="1:39">
      <c r="A11" s="4">
        <f t="shared" si="1"/>
        <v>6</v>
      </c>
      <c r="B11" s="7">
        <v>930.30599999999993</v>
      </c>
      <c r="C11" s="7">
        <v>877.91499999999996</v>
      </c>
      <c r="D11" s="7">
        <v>900.80200000000002</v>
      </c>
      <c r="E11" s="7">
        <v>853.60599999999999</v>
      </c>
      <c r="F11" s="10">
        <v>922.38499999999999</v>
      </c>
      <c r="G11" s="10">
        <v>983.14600000000007</v>
      </c>
      <c r="H11" s="10">
        <v>970.63300000000004</v>
      </c>
      <c r="I11" s="10">
        <v>1044.953</v>
      </c>
      <c r="J11" s="10">
        <v>1067.626</v>
      </c>
      <c r="K11" s="10">
        <v>1120.2629999999999</v>
      </c>
      <c r="L11" s="10">
        <v>1118.4170000000001</v>
      </c>
      <c r="M11" s="10">
        <v>1087.6379999999999</v>
      </c>
      <c r="N11" s="10">
        <v>1101.7649999999999</v>
      </c>
      <c r="O11" s="10">
        <v>966.62900000000002</v>
      </c>
      <c r="P11" s="10">
        <v>1063.1880000000001</v>
      </c>
      <c r="Q11" s="10">
        <v>1158.421</v>
      </c>
      <c r="R11" s="10">
        <v>1161.893</v>
      </c>
      <c r="S11" s="10">
        <v>1160.105</v>
      </c>
      <c r="T11" s="10">
        <v>982.95299999999997</v>
      </c>
      <c r="U11" s="10">
        <v>899.39300000000003</v>
      </c>
      <c r="V11" s="10">
        <v>892.2879999999999</v>
      </c>
      <c r="W11" s="10">
        <v>907.72299999999996</v>
      </c>
      <c r="X11" s="10">
        <v>1001.957</v>
      </c>
      <c r="Y11" s="10">
        <v>987.97799999999995</v>
      </c>
      <c r="Z11" s="10">
        <v>949.28899999999999</v>
      </c>
      <c r="AA11" s="10">
        <v>943.41200000000003</v>
      </c>
      <c r="AB11" s="10">
        <v>865.53599999999994</v>
      </c>
      <c r="AC11" s="10">
        <v>851.7109999999999</v>
      </c>
      <c r="AD11" s="10">
        <v>985.53300000000002</v>
      </c>
      <c r="AE11" s="10">
        <v>972.70299999999997</v>
      </c>
      <c r="AF11" s="10">
        <v>1016.634</v>
      </c>
      <c r="AG11" s="10"/>
      <c r="AH11" s="11"/>
    </row>
    <row r="12" spans="1:39">
      <c r="A12" s="4">
        <f t="shared" si="1"/>
        <v>7</v>
      </c>
      <c r="B12" s="7">
        <v>1017.6200000000001</v>
      </c>
      <c r="C12" s="7">
        <v>957.58899999999994</v>
      </c>
      <c r="D12" s="7">
        <v>977.351</v>
      </c>
      <c r="E12" s="7">
        <v>900.31500000000005</v>
      </c>
      <c r="F12" s="10">
        <v>972.43700000000001</v>
      </c>
      <c r="G12" s="10">
        <v>1013.73</v>
      </c>
      <c r="H12" s="10">
        <v>989.02800000000002</v>
      </c>
      <c r="I12" s="10">
        <v>1142.9299999999998</v>
      </c>
      <c r="J12" s="10">
        <v>1143.645</v>
      </c>
      <c r="K12" s="10">
        <v>1216.5329999999999</v>
      </c>
      <c r="L12" s="10">
        <v>1215.0970000000002</v>
      </c>
      <c r="M12" s="10">
        <v>1169.7359999999999</v>
      </c>
      <c r="N12" s="10">
        <v>1134.6889999999999</v>
      </c>
      <c r="O12" s="10">
        <v>1000.952</v>
      </c>
      <c r="P12" s="10">
        <v>1162.106</v>
      </c>
      <c r="Q12" s="10">
        <v>1245.875</v>
      </c>
      <c r="R12" s="10">
        <v>1252.8790000000001</v>
      </c>
      <c r="S12" s="10">
        <v>1259.4090000000001</v>
      </c>
      <c r="T12" s="10">
        <v>1056.018</v>
      </c>
      <c r="U12" s="10">
        <v>927.14800000000002</v>
      </c>
      <c r="V12" s="10">
        <v>918.55799999999999</v>
      </c>
      <c r="W12" s="10">
        <v>970.19599999999991</v>
      </c>
      <c r="X12" s="10">
        <v>1074.6089999999999</v>
      </c>
      <c r="Y12" s="10">
        <v>1069.778</v>
      </c>
      <c r="Z12" s="10">
        <v>1036.4119999999998</v>
      </c>
      <c r="AA12" s="10">
        <v>1005.1659999999999</v>
      </c>
      <c r="AB12" s="10">
        <v>897.19100000000003</v>
      </c>
      <c r="AC12" s="10">
        <v>867.98699999999997</v>
      </c>
      <c r="AD12" s="10">
        <v>1068.48</v>
      </c>
      <c r="AE12" s="10">
        <v>1063.529</v>
      </c>
      <c r="AF12" s="10">
        <v>1097.079</v>
      </c>
      <c r="AG12" s="10"/>
      <c r="AH12" s="11"/>
    </row>
    <row r="13" spans="1:39">
      <c r="A13" s="4">
        <f t="shared" si="1"/>
        <v>8</v>
      </c>
      <c r="B13" s="7">
        <v>1049.18</v>
      </c>
      <c r="C13" s="7">
        <v>1004.7669999999999</v>
      </c>
      <c r="D13" s="7">
        <v>1036.625</v>
      </c>
      <c r="E13" s="7">
        <v>941.66500000000008</v>
      </c>
      <c r="F13" s="10">
        <v>1026.1039999999998</v>
      </c>
      <c r="G13" s="10">
        <v>1090.3140000000001</v>
      </c>
      <c r="H13" s="10">
        <v>1030.2159999999999</v>
      </c>
      <c r="I13" s="10">
        <v>1224.0319999999999</v>
      </c>
      <c r="J13" s="10">
        <v>1217.2330000000002</v>
      </c>
      <c r="K13" s="10">
        <v>1296.258</v>
      </c>
      <c r="L13" s="10">
        <v>1312.2859999999998</v>
      </c>
      <c r="M13" s="10">
        <v>1252.7759999999998</v>
      </c>
      <c r="N13" s="10">
        <v>1166.403</v>
      </c>
      <c r="O13" s="10">
        <v>1053.8330000000001</v>
      </c>
      <c r="P13" s="10">
        <v>1239.3689999999999</v>
      </c>
      <c r="Q13" s="10">
        <v>1327.88</v>
      </c>
      <c r="R13" s="10">
        <v>1319.527</v>
      </c>
      <c r="S13" s="10">
        <v>1315.116</v>
      </c>
      <c r="T13" s="10">
        <v>1098.693</v>
      </c>
      <c r="U13" s="10">
        <v>970.36</v>
      </c>
      <c r="V13" s="10">
        <v>970.22899999999993</v>
      </c>
      <c r="W13" s="10">
        <v>1017.6449999999999</v>
      </c>
      <c r="X13" s="10">
        <v>1142.557</v>
      </c>
      <c r="Y13" s="10">
        <v>1146.4569999999999</v>
      </c>
      <c r="Z13" s="10">
        <v>1118.6310000000001</v>
      </c>
      <c r="AA13" s="10">
        <v>1060.0540000000001</v>
      </c>
      <c r="AB13" s="10">
        <v>934.20099999999991</v>
      </c>
      <c r="AC13" s="10">
        <v>915.35900000000004</v>
      </c>
      <c r="AD13" s="10">
        <v>1122.038</v>
      </c>
      <c r="AE13" s="10">
        <v>1134.568</v>
      </c>
      <c r="AF13" s="10">
        <v>1183.5889999999999</v>
      </c>
      <c r="AG13" s="10"/>
      <c r="AH13" s="10"/>
    </row>
    <row r="14" spans="1:39">
      <c r="A14" s="4">
        <f t="shared" si="1"/>
        <v>9</v>
      </c>
      <c r="B14" s="7">
        <v>1052.0920000000001</v>
      </c>
      <c r="C14" s="7">
        <v>1016.397</v>
      </c>
      <c r="D14" s="7">
        <v>1067.913</v>
      </c>
      <c r="E14" s="7">
        <v>1004.7389999999999</v>
      </c>
      <c r="F14" s="10">
        <v>1078.944</v>
      </c>
      <c r="G14" s="10">
        <v>1162.3609999999999</v>
      </c>
      <c r="H14" s="10">
        <v>1088.1679999999999</v>
      </c>
      <c r="I14" s="10">
        <v>1251.547</v>
      </c>
      <c r="J14" s="10">
        <v>1276.075</v>
      </c>
      <c r="K14" s="10">
        <v>1334.896</v>
      </c>
      <c r="L14" s="10">
        <v>1355.1660000000002</v>
      </c>
      <c r="M14" s="10">
        <v>1307.9449999999999</v>
      </c>
      <c r="N14" s="10">
        <v>1199.9449999999999</v>
      </c>
      <c r="O14" s="10">
        <v>1095.6559999999999</v>
      </c>
      <c r="P14" s="10">
        <v>1284.8879999999999</v>
      </c>
      <c r="Q14" s="10">
        <v>1389.914</v>
      </c>
      <c r="R14" s="10">
        <v>1346.145</v>
      </c>
      <c r="S14" s="10">
        <v>1326.607</v>
      </c>
      <c r="T14" s="10">
        <v>1091.6680000000001</v>
      </c>
      <c r="U14" s="10">
        <v>987.774</v>
      </c>
      <c r="V14" s="10">
        <v>1022.3009999999999</v>
      </c>
      <c r="W14" s="10">
        <v>1030.789</v>
      </c>
      <c r="X14" s="10">
        <v>1193.4159999999999</v>
      </c>
      <c r="Y14" s="10">
        <v>1188.23</v>
      </c>
      <c r="Z14" s="10">
        <v>1163.1490000000001</v>
      </c>
      <c r="AA14" s="10">
        <v>1068.146</v>
      </c>
      <c r="AB14" s="10">
        <v>963.56099999999992</v>
      </c>
      <c r="AC14" s="10">
        <v>956.79099999999994</v>
      </c>
      <c r="AD14" s="10">
        <v>1162.204</v>
      </c>
      <c r="AE14" s="10">
        <v>1176.6280000000002</v>
      </c>
      <c r="AF14" s="10">
        <v>1229.5820000000001</v>
      </c>
      <c r="AG14" s="10"/>
      <c r="AH14" s="10"/>
    </row>
    <row r="15" spans="1:39">
      <c r="A15" s="4">
        <f t="shared" si="1"/>
        <v>10</v>
      </c>
      <c r="B15" s="7">
        <v>1031.7329999999999</v>
      </c>
      <c r="C15" s="7">
        <v>1012.2780000000001</v>
      </c>
      <c r="D15" s="7">
        <v>1085.5250000000001</v>
      </c>
      <c r="E15" s="7">
        <v>1047.0930000000001</v>
      </c>
      <c r="F15" s="10">
        <v>1113.606</v>
      </c>
      <c r="G15" s="10">
        <v>1222.2749999999999</v>
      </c>
      <c r="H15" s="10">
        <v>1143.367</v>
      </c>
      <c r="I15" s="10">
        <v>1292.1579999999999</v>
      </c>
      <c r="J15" s="10">
        <v>1324.5160000000001</v>
      </c>
      <c r="K15" s="10">
        <v>1382.3020000000001</v>
      </c>
      <c r="L15" s="10">
        <v>1378.671</v>
      </c>
      <c r="M15" s="10">
        <v>1333.461</v>
      </c>
      <c r="N15" s="10">
        <v>1216.4349999999999</v>
      </c>
      <c r="O15" s="10">
        <v>1139.067</v>
      </c>
      <c r="P15" s="10">
        <v>1300.913</v>
      </c>
      <c r="Q15" s="10">
        <v>1410.175</v>
      </c>
      <c r="R15" s="10">
        <v>1371.2</v>
      </c>
      <c r="S15" s="10">
        <v>1370.2090000000001</v>
      </c>
      <c r="T15" s="10">
        <v>1084.588</v>
      </c>
      <c r="U15" s="10">
        <v>1009.4059999999999</v>
      </c>
      <c r="V15" s="10">
        <v>1058.5229999999999</v>
      </c>
      <c r="W15" s="10">
        <v>1034.2080000000001</v>
      </c>
      <c r="X15" s="10">
        <v>1208.5829999999999</v>
      </c>
      <c r="Y15" s="10">
        <v>1208.193</v>
      </c>
      <c r="Z15" s="10">
        <v>1180.32</v>
      </c>
      <c r="AA15" s="10">
        <v>1044.886</v>
      </c>
      <c r="AB15" s="10">
        <v>974.84500000000003</v>
      </c>
      <c r="AC15" s="10">
        <v>971.79600000000005</v>
      </c>
      <c r="AD15" s="10">
        <v>1176.684</v>
      </c>
      <c r="AE15" s="10">
        <v>1188.2850000000001</v>
      </c>
      <c r="AF15" s="10">
        <v>1267.8169999999998</v>
      </c>
      <c r="AG15" s="10"/>
      <c r="AH15" s="10"/>
    </row>
    <row r="16" spans="1:39">
      <c r="A16" s="4">
        <f t="shared" si="1"/>
        <v>11</v>
      </c>
      <c r="B16" s="7">
        <v>1047.5720000000001</v>
      </c>
      <c r="C16" s="7">
        <v>1039.8140000000001</v>
      </c>
      <c r="D16" s="7">
        <v>1098.787</v>
      </c>
      <c r="E16" s="7">
        <v>993.18399999999997</v>
      </c>
      <c r="F16" s="10">
        <v>1130.3610000000001</v>
      </c>
      <c r="G16" s="10">
        <v>1279.4839999999999</v>
      </c>
      <c r="H16" s="10">
        <v>1191.8400000000001</v>
      </c>
      <c r="I16" s="10">
        <v>1327.2130000000002</v>
      </c>
      <c r="J16" s="10">
        <v>1367.981</v>
      </c>
      <c r="K16" s="10">
        <v>1420.345</v>
      </c>
      <c r="L16" s="10">
        <v>1392.2369999999999</v>
      </c>
      <c r="M16" s="10">
        <v>1379.383</v>
      </c>
      <c r="N16" s="10">
        <v>1249.1110000000001</v>
      </c>
      <c r="O16" s="10">
        <v>1177.614</v>
      </c>
      <c r="P16" s="10">
        <v>1351.2429999999999</v>
      </c>
      <c r="Q16" s="10">
        <v>1438.48</v>
      </c>
      <c r="R16" s="10">
        <v>1403.2619999999999</v>
      </c>
      <c r="S16" s="10">
        <v>1382.9479999999999</v>
      </c>
      <c r="T16" s="10">
        <v>1087.9389999999999</v>
      </c>
      <c r="U16" s="10">
        <v>1020.421</v>
      </c>
      <c r="V16" s="10">
        <v>1065.51</v>
      </c>
      <c r="W16" s="10">
        <v>1042.191</v>
      </c>
      <c r="X16" s="10">
        <v>1217.6179999999999</v>
      </c>
      <c r="Y16" s="10">
        <v>1227.261</v>
      </c>
      <c r="Z16" s="10">
        <v>1212.4670000000001</v>
      </c>
      <c r="AA16" s="10">
        <v>1062.761</v>
      </c>
      <c r="AB16" s="10">
        <v>1007.049</v>
      </c>
      <c r="AC16" s="10">
        <v>1008.099</v>
      </c>
      <c r="AD16" s="10">
        <v>1197.7179999999998</v>
      </c>
      <c r="AE16" s="10">
        <v>1216.961</v>
      </c>
      <c r="AF16" s="10">
        <v>1290.3040000000001</v>
      </c>
      <c r="AG16" s="10"/>
      <c r="AH16" s="10"/>
    </row>
    <row r="17" spans="1:34">
      <c r="A17" s="4">
        <f t="shared" si="1"/>
        <v>12</v>
      </c>
      <c r="B17" s="7">
        <v>1073.261</v>
      </c>
      <c r="C17" s="7">
        <v>1063.067</v>
      </c>
      <c r="D17" s="7">
        <v>1112.7510000000002</v>
      </c>
      <c r="E17" s="7">
        <v>1001.5589999999999</v>
      </c>
      <c r="F17" s="10">
        <v>1142.835</v>
      </c>
      <c r="G17" s="10">
        <v>1268.7930000000001</v>
      </c>
      <c r="H17" s="10">
        <v>1234.934</v>
      </c>
      <c r="I17" s="10">
        <v>1361.422</v>
      </c>
      <c r="J17" s="10">
        <v>1440.3249999999998</v>
      </c>
      <c r="K17" s="10">
        <v>1450.5359999999998</v>
      </c>
      <c r="L17" s="10">
        <v>1404.386</v>
      </c>
      <c r="M17" s="10">
        <v>1428.9069999999999</v>
      </c>
      <c r="N17" s="10">
        <v>1311.538</v>
      </c>
      <c r="O17" s="10">
        <v>1214.7369999999999</v>
      </c>
      <c r="P17" s="10">
        <v>1399.1389999999999</v>
      </c>
      <c r="Q17" s="10">
        <v>1474.69</v>
      </c>
      <c r="R17" s="10">
        <v>1438.777</v>
      </c>
      <c r="S17" s="10">
        <v>1364.556</v>
      </c>
      <c r="T17" s="10">
        <v>1118.078</v>
      </c>
      <c r="U17" s="10">
        <v>1041.278</v>
      </c>
      <c r="V17" s="10">
        <v>1034.3889999999999</v>
      </c>
      <c r="W17" s="10">
        <v>1057.2460000000001</v>
      </c>
      <c r="X17" s="10">
        <v>1217.894</v>
      </c>
      <c r="Y17" s="10">
        <v>1244.7750000000001</v>
      </c>
      <c r="Z17" s="10">
        <v>1216.922</v>
      </c>
      <c r="AA17" s="10">
        <v>1063.374</v>
      </c>
      <c r="AB17" s="10">
        <v>1026.9349999999999</v>
      </c>
      <c r="AC17" s="10">
        <v>1046.404</v>
      </c>
      <c r="AD17" s="10">
        <v>1196.165</v>
      </c>
      <c r="AE17" s="10">
        <v>1225.9859999999999</v>
      </c>
      <c r="AF17" s="10">
        <v>1300.068</v>
      </c>
      <c r="AG17" s="10"/>
      <c r="AH17" s="10"/>
    </row>
    <row r="18" spans="1:34">
      <c r="A18" s="4">
        <f t="shared" si="1"/>
        <v>13</v>
      </c>
      <c r="B18" s="7">
        <v>1110.0500000000002</v>
      </c>
      <c r="C18" s="7">
        <v>1090.9379999999999</v>
      </c>
      <c r="D18" s="7">
        <v>1131.904</v>
      </c>
      <c r="E18" s="7">
        <v>1014.518</v>
      </c>
      <c r="F18" s="10">
        <v>1160.5</v>
      </c>
      <c r="G18" s="10">
        <v>1260.2179999999998</v>
      </c>
      <c r="H18" s="10">
        <v>1279.2909999999999</v>
      </c>
      <c r="I18" s="10">
        <v>1394.5909999999999</v>
      </c>
      <c r="J18" s="10">
        <v>1470.8389999999999</v>
      </c>
      <c r="K18" s="10">
        <v>1482.3720000000001</v>
      </c>
      <c r="L18" s="10">
        <v>1425.91</v>
      </c>
      <c r="M18" s="10">
        <v>1456.4490000000001</v>
      </c>
      <c r="N18" s="10">
        <v>1329.7439999999999</v>
      </c>
      <c r="O18" s="10">
        <v>1271.1859999999999</v>
      </c>
      <c r="P18" s="10">
        <v>1440.12</v>
      </c>
      <c r="Q18" s="10">
        <v>1489.0539999999999</v>
      </c>
      <c r="R18" s="10">
        <v>1492.8140000000001</v>
      </c>
      <c r="S18" s="10">
        <v>1382.2849999999999</v>
      </c>
      <c r="T18" s="10">
        <v>1159.0519999999999</v>
      </c>
      <c r="U18" s="10">
        <v>1069.4989999999998</v>
      </c>
      <c r="V18" s="10">
        <v>1030.307</v>
      </c>
      <c r="W18" s="10">
        <v>1080.0260000000001</v>
      </c>
      <c r="X18" s="10">
        <v>1208.991</v>
      </c>
      <c r="Y18" s="10">
        <v>1239.1510000000001</v>
      </c>
      <c r="Z18" s="10">
        <v>1199.5639999999999</v>
      </c>
      <c r="AA18" s="10">
        <v>1089.97</v>
      </c>
      <c r="AB18" s="10">
        <v>1049.569</v>
      </c>
      <c r="AC18" s="10">
        <v>1083.652</v>
      </c>
      <c r="AD18" s="10">
        <v>1209.76</v>
      </c>
      <c r="AE18" s="10">
        <v>1218.1300000000001</v>
      </c>
      <c r="AF18" s="10">
        <v>1251.0440000000001</v>
      </c>
      <c r="AG18" s="10"/>
      <c r="AH18" s="10"/>
    </row>
    <row r="19" spans="1:34">
      <c r="A19" s="4">
        <f t="shared" si="1"/>
        <v>14</v>
      </c>
      <c r="B19" s="7">
        <v>1129.0260000000001</v>
      </c>
      <c r="C19" s="7">
        <v>1120.8330000000001</v>
      </c>
      <c r="D19" s="7">
        <v>1151.9349999999999</v>
      </c>
      <c r="E19" s="7">
        <v>1019.694</v>
      </c>
      <c r="F19" s="10">
        <v>1186.0429999999999</v>
      </c>
      <c r="G19" s="10">
        <v>1258.1100000000001</v>
      </c>
      <c r="H19" s="10">
        <v>1306.4180000000001</v>
      </c>
      <c r="I19" s="10">
        <v>1414.2649999999999</v>
      </c>
      <c r="J19" s="10">
        <v>1514.8920000000001</v>
      </c>
      <c r="K19" s="10">
        <v>1522.3530000000001</v>
      </c>
      <c r="L19" s="10">
        <v>1459.9669999999999</v>
      </c>
      <c r="M19" s="10">
        <v>1477.8029999999999</v>
      </c>
      <c r="N19" s="10">
        <v>1373.3680000000002</v>
      </c>
      <c r="O19" s="10">
        <v>1297.6369999999999</v>
      </c>
      <c r="P19" s="10">
        <v>1475.587</v>
      </c>
      <c r="Q19" s="10">
        <v>1489.3429999999998</v>
      </c>
      <c r="R19" s="10">
        <v>1526.2660000000001</v>
      </c>
      <c r="S19" s="10">
        <v>1395.3500000000001</v>
      </c>
      <c r="T19" s="10">
        <v>1188.3130000000001</v>
      </c>
      <c r="U19" s="10">
        <v>1085.348</v>
      </c>
      <c r="V19" s="10">
        <v>1052.9160000000002</v>
      </c>
      <c r="W19" s="10">
        <v>1117.6110000000001</v>
      </c>
      <c r="X19" s="10">
        <v>1215.337</v>
      </c>
      <c r="Y19" s="10">
        <v>1232.4259999999999</v>
      </c>
      <c r="Z19" s="10">
        <v>1224.127</v>
      </c>
      <c r="AA19" s="10">
        <v>1118.5429999999999</v>
      </c>
      <c r="AB19" s="10">
        <v>1066.4000000000001</v>
      </c>
      <c r="AC19" s="10">
        <v>1104.5430000000001</v>
      </c>
      <c r="AD19" s="10">
        <v>1218.452</v>
      </c>
      <c r="AE19" s="10">
        <v>1246.04</v>
      </c>
      <c r="AF19" s="10">
        <v>1330.537</v>
      </c>
      <c r="AG19" s="10"/>
      <c r="AH19" s="10"/>
    </row>
    <row r="20" spans="1:34">
      <c r="A20" s="4">
        <f t="shared" si="1"/>
        <v>15</v>
      </c>
      <c r="B20" s="7">
        <v>1155.672</v>
      </c>
      <c r="C20" s="7">
        <v>1151.915</v>
      </c>
      <c r="D20" s="7">
        <v>1167.0910000000001</v>
      </c>
      <c r="E20" s="7">
        <v>1014.682</v>
      </c>
      <c r="F20" s="10">
        <v>1221.0889999999999</v>
      </c>
      <c r="G20" s="10">
        <v>1284.817</v>
      </c>
      <c r="H20" s="10">
        <v>1337.8139999999999</v>
      </c>
      <c r="I20" s="10">
        <v>1433.3430000000001</v>
      </c>
      <c r="J20" s="10">
        <v>1533.8009999999999</v>
      </c>
      <c r="K20" s="10">
        <v>1552.1509999999998</v>
      </c>
      <c r="L20" s="10">
        <v>1484.636</v>
      </c>
      <c r="M20" s="10">
        <v>1494.3470000000002</v>
      </c>
      <c r="N20" s="10">
        <v>1392.152</v>
      </c>
      <c r="O20" s="10">
        <v>1336.627</v>
      </c>
      <c r="P20" s="10">
        <v>1525.0519999999999</v>
      </c>
      <c r="Q20" s="10">
        <v>1530.2939999999999</v>
      </c>
      <c r="R20" s="10">
        <v>1535.2660000000001</v>
      </c>
      <c r="S20" s="10">
        <v>1403.5409999999999</v>
      </c>
      <c r="T20" s="10">
        <v>1201.1009999999999</v>
      </c>
      <c r="U20" s="10">
        <v>1106.184</v>
      </c>
      <c r="V20" s="10">
        <v>1054.634</v>
      </c>
      <c r="W20" s="10">
        <v>1148.5740000000001</v>
      </c>
      <c r="X20" s="10">
        <v>1198.4259999999999</v>
      </c>
      <c r="Y20" s="10">
        <v>1214.7</v>
      </c>
      <c r="Z20" s="10">
        <v>1206.098</v>
      </c>
      <c r="AA20" s="10">
        <v>1157.771</v>
      </c>
      <c r="AB20" s="10">
        <v>1091.223</v>
      </c>
      <c r="AC20" s="10">
        <v>1131.8630000000001</v>
      </c>
      <c r="AD20" s="10">
        <v>1222.3409999999999</v>
      </c>
      <c r="AE20" s="10">
        <v>1258.5129999999999</v>
      </c>
      <c r="AF20" s="10">
        <v>1337.079</v>
      </c>
      <c r="AG20" s="10"/>
      <c r="AH20" s="10"/>
    </row>
    <row r="21" spans="1:34">
      <c r="A21" s="4">
        <f t="shared" si="1"/>
        <v>16</v>
      </c>
      <c r="B21" s="7">
        <v>1164.191</v>
      </c>
      <c r="C21" s="7">
        <v>1206.7450000000001</v>
      </c>
      <c r="D21" s="7">
        <v>1215.451</v>
      </c>
      <c r="E21" s="7">
        <v>1081.6489999999999</v>
      </c>
      <c r="F21" s="10">
        <v>1287.932</v>
      </c>
      <c r="G21" s="10">
        <v>1319.44</v>
      </c>
      <c r="H21" s="10">
        <v>1370.019</v>
      </c>
      <c r="I21" s="10">
        <v>1448.8620000000001</v>
      </c>
      <c r="J21" s="10">
        <v>1519.876</v>
      </c>
      <c r="K21" s="10">
        <v>1572.069</v>
      </c>
      <c r="L21" s="10">
        <v>1516.98</v>
      </c>
      <c r="M21" s="10">
        <v>1517.0350000000001</v>
      </c>
      <c r="N21" s="10">
        <v>1424.8320000000001</v>
      </c>
      <c r="O21" s="10">
        <v>1386.5100000000002</v>
      </c>
      <c r="P21" s="10">
        <v>1548.6369999999999</v>
      </c>
      <c r="Q21" s="10">
        <v>1537.1089999999999</v>
      </c>
      <c r="R21" s="10">
        <v>1569.1049999999998</v>
      </c>
      <c r="S21" s="10">
        <v>1443.6</v>
      </c>
      <c r="T21" s="10">
        <v>1242.848</v>
      </c>
      <c r="U21" s="10">
        <v>1151.835</v>
      </c>
      <c r="V21" s="10">
        <v>1080.021</v>
      </c>
      <c r="W21" s="10">
        <v>1182.8029999999999</v>
      </c>
      <c r="X21" s="10">
        <v>1213.511</v>
      </c>
      <c r="Y21" s="10">
        <v>1206.3680000000002</v>
      </c>
      <c r="Z21" s="10">
        <v>1228.7939999999999</v>
      </c>
      <c r="AA21" s="10">
        <v>1184.1669999999999</v>
      </c>
      <c r="AB21" s="10">
        <v>1143.828</v>
      </c>
      <c r="AC21" s="10">
        <v>1190.134</v>
      </c>
      <c r="AD21" s="10">
        <v>1221.6519999999998</v>
      </c>
      <c r="AE21" s="10">
        <v>1277.471</v>
      </c>
      <c r="AF21" s="10">
        <v>1348.604</v>
      </c>
      <c r="AG21" s="10"/>
      <c r="AH21" s="10"/>
    </row>
    <row r="22" spans="1:34">
      <c r="A22" s="4">
        <f t="shared" si="1"/>
        <v>17</v>
      </c>
      <c r="B22" s="7">
        <v>1196.82</v>
      </c>
      <c r="C22" s="7">
        <v>1266.925</v>
      </c>
      <c r="D22" s="7">
        <v>1262.7139999999999</v>
      </c>
      <c r="E22" s="7">
        <v>1161.7769999999998</v>
      </c>
      <c r="F22" s="10">
        <v>1366.8090000000002</v>
      </c>
      <c r="G22" s="10">
        <v>1378.6190000000001</v>
      </c>
      <c r="H22" s="10">
        <v>1438.001</v>
      </c>
      <c r="I22" s="10">
        <v>1496.877</v>
      </c>
      <c r="J22" s="10">
        <v>1516.3239999999998</v>
      </c>
      <c r="K22" s="10">
        <v>1555.816</v>
      </c>
      <c r="L22" s="10">
        <v>1565.93</v>
      </c>
      <c r="M22" s="10">
        <v>1558.0189999999998</v>
      </c>
      <c r="N22" s="10">
        <v>1481.6849999999999</v>
      </c>
      <c r="O22" s="10">
        <v>1472.93</v>
      </c>
      <c r="P22" s="10">
        <v>1578.585</v>
      </c>
      <c r="Q22" s="10">
        <v>1550.3</v>
      </c>
      <c r="R22" s="10">
        <v>1596.7349999999999</v>
      </c>
      <c r="S22" s="10">
        <v>1494.393</v>
      </c>
      <c r="T22" s="10">
        <v>1289.0260000000001</v>
      </c>
      <c r="U22" s="10">
        <v>1229.1029999999998</v>
      </c>
      <c r="V22" s="10">
        <v>1157.74</v>
      </c>
      <c r="W22" s="10">
        <v>1255.9650000000001</v>
      </c>
      <c r="X22" s="10">
        <v>1253.8319999999999</v>
      </c>
      <c r="Y22" s="10">
        <v>1227.5139999999999</v>
      </c>
      <c r="Z22" s="10">
        <v>1255.021</v>
      </c>
      <c r="AA22" s="10">
        <v>1245.8599999999999</v>
      </c>
      <c r="AB22" s="10">
        <v>1215.5259999999998</v>
      </c>
      <c r="AC22" s="10">
        <v>1262.7149999999999</v>
      </c>
      <c r="AD22" s="10">
        <v>1229.174</v>
      </c>
      <c r="AE22" s="10">
        <v>1347.9469999999999</v>
      </c>
      <c r="AF22" s="10">
        <v>1385.1290000000001</v>
      </c>
      <c r="AG22" s="10"/>
      <c r="AH22" s="10"/>
    </row>
    <row r="23" spans="1:34">
      <c r="A23" s="4">
        <f t="shared" si="1"/>
        <v>18</v>
      </c>
      <c r="B23" s="7">
        <v>1279.576</v>
      </c>
      <c r="C23" s="7">
        <v>1329.4769999999999</v>
      </c>
      <c r="D23" s="7">
        <v>1295.3410000000001</v>
      </c>
      <c r="E23" s="7">
        <v>1228.8720000000001</v>
      </c>
      <c r="F23" s="10">
        <v>1392.0840000000001</v>
      </c>
      <c r="G23" s="10">
        <v>1444.0409999999999</v>
      </c>
      <c r="H23" s="10">
        <v>1502.9159999999999</v>
      </c>
      <c r="I23" s="10">
        <v>1552.9070000000002</v>
      </c>
      <c r="J23" s="10">
        <v>1542.4879999999998</v>
      </c>
      <c r="K23" s="10">
        <v>1550.7740000000001</v>
      </c>
      <c r="L23" s="10">
        <v>1616.4829999999999</v>
      </c>
      <c r="M23" s="10">
        <v>1596.7550000000001</v>
      </c>
      <c r="N23" s="10">
        <v>1528.6980000000001</v>
      </c>
      <c r="O23" s="10">
        <v>1557.1989999999998</v>
      </c>
      <c r="P23" s="10">
        <v>1610.171</v>
      </c>
      <c r="Q23" s="10">
        <v>1624.5130000000001</v>
      </c>
      <c r="R23" s="10">
        <v>1600.952</v>
      </c>
      <c r="S23" s="10">
        <v>1538.498</v>
      </c>
      <c r="T23" s="10">
        <v>1354.633</v>
      </c>
      <c r="U23" s="10">
        <v>1306.3689999999999</v>
      </c>
      <c r="V23" s="10">
        <v>1258.2069999999999</v>
      </c>
      <c r="W23" s="10">
        <v>1335.578</v>
      </c>
      <c r="X23" s="10">
        <v>1288.923</v>
      </c>
      <c r="Y23" s="10">
        <v>1263.538</v>
      </c>
      <c r="Z23" s="10">
        <v>1312.17</v>
      </c>
      <c r="AA23" s="10">
        <v>1309.3009999999999</v>
      </c>
      <c r="AB23" s="10">
        <v>1293.529</v>
      </c>
      <c r="AC23" s="10">
        <v>1348.635</v>
      </c>
      <c r="AD23" s="10">
        <v>1263.9899999999998</v>
      </c>
      <c r="AE23" s="10">
        <v>1418.9569999999999</v>
      </c>
      <c r="AF23" s="10">
        <v>1408.683</v>
      </c>
      <c r="AG23" s="10"/>
      <c r="AH23" s="10"/>
    </row>
    <row r="24" spans="1:34">
      <c r="A24" s="4">
        <f t="shared" si="1"/>
        <v>19</v>
      </c>
      <c r="B24" s="7">
        <v>1317.075</v>
      </c>
      <c r="C24" s="7">
        <v>1359.9959999999999</v>
      </c>
      <c r="D24" s="7">
        <v>1311.7660000000001</v>
      </c>
      <c r="E24" s="7">
        <v>1256.94</v>
      </c>
      <c r="F24" s="10">
        <v>1407.704</v>
      </c>
      <c r="G24" s="10">
        <v>1466.2269999999999</v>
      </c>
      <c r="H24" s="10">
        <v>1544.9159999999999</v>
      </c>
      <c r="I24" s="10">
        <v>1573.12</v>
      </c>
      <c r="J24" s="10">
        <v>1498.979</v>
      </c>
      <c r="K24" s="10">
        <v>1536.9770000000001</v>
      </c>
      <c r="L24" s="10">
        <v>1616.9839999999999</v>
      </c>
      <c r="M24" s="10">
        <v>1623.972</v>
      </c>
      <c r="N24" s="10">
        <v>1466.07</v>
      </c>
      <c r="O24" s="10">
        <v>1570.375</v>
      </c>
      <c r="P24" s="10">
        <v>1642.6179999999999</v>
      </c>
      <c r="Q24" s="10">
        <v>1636.9279999999999</v>
      </c>
      <c r="R24" s="10">
        <v>1594.1850000000002</v>
      </c>
      <c r="S24" s="10">
        <v>1560.2259999999999</v>
      </c>
      <c r="T24" s="10">
        <v>1382.6869999999999</v>
      </c>
      <c r="U24" s="10">
        <v>1348.7080000000001</v>
      </c>
      <c r="V24" s="10">
        <v>1303.9499999999998</v>
      </c>
      <c r="W24" s="10">
        <v>1370.4170000000001</v>
      </c>
      <c r="X24" s="10">
        <v>1304.2720000000002</v>
      </c>
      <c r="Y24" s="10">
        <v>1250.6610000000001</v>
      </c>
      <c r="Z24" s="10">
        <v>1342.329</v>
      </c>
      <c r="AA24" s="10">
        <v>1342.338</v>
      </c>
      <c r="AB24" s="10">
        <v>1309.4259999999999</v>
      </c>
      <c r="AC24" s="10">
        <v>1357.2520000000002</v>
      </c>
      <c r="AD24" s="10">
        <v>1266.681</v>
      </c>
      <c r="AE24" s="10">
        <v>1453.7370000000001</v>
      </c>
      <c r="AF24" s="10">
        <v>1421.1880000000001</v>
      </c>
      <c r="AG24" s="10"/>
      <c r="AH24" s="10"/>
    </row>
    <row r="25" spans="1:34">
      <c r="A25" s="4">
        <f t="shared" si="1"/>
        <v>20</v>
      </c>
      <c r="B25" s="7">
        <v>1293.4829999999999</v>
      </c>
      <c r="C25" s="7">
        <v>1343.8400000000001</v>
      </c>
      <c r="D25" s="7">
        <v>1283.7660000000001</v>
      </c>
      <c r="E25" s="7">
        <v>1238.9540000000002</v>
      </c>
      <c r="F25" s="10">
        <v>1386.6369999999999</v>
      </c>
      <c r="G25" s="10">
        <v>1424.499</v>
      </c>
      <c r="H25" s="10">
        <v>1521.6949999999999</v>
      </c>
      <c r="I25" s="10">
        <v>1535.7649999999999</v>
      </c>
      <c r="J25" s="10">
        <v>1456.5900000000001</v>
      </c>
      <c r="K25" s="10">
        <v>1499.1390000000001</v>
      </c>
      <c r="L25" s="10">
        <v>1585.057</v>
      </c>
      <c r="M25" s="10">
        <v>1585.4560000000001</v>
      </c>
      <c r="N25" s="10">
        <v>1436.4169999999999</v>
      </c>
      <c r="O25" s="10">
        <v>1548.931</v>
      </c>
      <c r="P25" s="10">
        <v>1604.9459999999999</v>
      </c>
      <c r="Q25" s="10">
        <v>1585.8969999999999</v>
      </c>
      <c r="R25" s="10">
        <v>1566.83</v>
      </c>
      <c r="S25" s="10">
        <v>1525.877</v>
      </c>
      <c r="T25" s="10">
        <v>1350.7349999999999</v>
      </c>
      <c r="U25" s="10">
        <v>1329.374</v>
      </c>
      <c r="V25" s="10">
        <v>1287.9060000000002</v>
      </c>
      <c r="W25" s="10">
        <v>1355.3579999999999</v>
      </c>
      <c r="X25" s="10">
        <v>1289.1880000000001</v>
      </c>
      <c r="Y25" s="10">
        <v>1237.4540000000002</v>
      </c>
      <c r="Z25" s="10">
        <v>1333.854</v>
      </c>
      <c r="AA25" s="10">
        <v>1318.6210000000001</v>
      </c>
      <c r="AB25" s="10">
        <v>1282.5320000000002</v>
      </c>
      <c r="AC25" s="10">
        <v>1338.6080000000002</v>
      </c>
      <c r="AD25" s="10">
        <v>1245.181</v>
      </c>
      <c r="AE25" s="10">
        <v>1420.903</v>
      </c>
      <c r="AF25" s="10">
        <v>1397.3879999999999</v>
      </c>
      <c r="AG25" s="10"/>
      <c r="AH25" s="10"/>
    </row>
    <row r="26" spans="1:34">
      <c r="A26" s="4">
        <f t="shared" si="1"/>
        <v>21</v>
      </c>
      <c r="B26" s="7">
        <v>1261.057</v>
      </c>
      <c r="C26" s="7">
        <v>1308.3300000000002</v>
      </c>
      <c r="D26" s="7">
        <v>1242.6509999999998</v>
      </c>
      <c r="E26" s="7">
        <v>1203.1659999999999</v>
      </c>
      <c r="F26" s="10">
        <v>1362.95</v>
      </c>
      <c r="G26" s="10">
        <v>1391.8639999999998</v>
      </c>
      <c r="H26" s="10">
        <v>1473.9279999999999</v>
      </c>
      <c r="I26" s="10">
        <v>1496.3430000000001</v>
      </c>
      <c r="J26" s="10">
        <v>1430.193</v>
      </c>
      <c r="K26" s="10">
        <v>1493.8020000000001</v>
      </c>
      <c r="L26" s="10">
        <v>1544.624</v>
      </c>
      <c r="M26" s="10">
        <v>1552.421</v>
      </c>
      <c r="N26" s="10">
        <v>1409.557</v>
      </c>
      <c r="O26" s="10">
        <v>1514.5409999999999</v>
      </c>
      <c r="P26" s="10">
        <v>1564.749</v>
      </c>
      <c r="Q26" s="10">
        <v>1565.5239999999999</v>
      </c>
      <c r="R26" s="10">
        <v>1552.473</v>
      </c>
      <c r="S26" s="10">
        <v>1463.8239999999998</v>
      </c>
      <c r="T26" s="10">
        <v>1317.0440000000001</v>
      </c>
      <c r="U26" s="10">
        <v>1299.3869999999999</v>
      </c>
      <c r="V26" s="10">
        <v>1255.077</v>
      </c>
      <c r="W26" s="10">
        <v>1334.3679999999999</v>
      </c>
      <c r="X26" s="10">
        <v>1268.2819999999999</v>
      </c>
      <c r="Y26" s="10">
        <v>1224.0229999999999</v>
      </c>
      <c r="Z26" s="10">
        <v>1314.3150000000001</v>
      </c>
      <c r="AA26" s="10">
        <v>1286.346</v>
      </c>
      <c r="AB26" s="10">
        <v>1257.067</v>
      </c>
      <c r="AC26" s="10">
        <v>1315.04</v>
      </c>
      <c r="AD26" s="10">
        <v>1218.8979999999999</v>
      </c>
      <c r="AE26" s="10">
        <v>1380.4750000000001</v>
      </c>
      <c r="AF26" s="10">
        <v>1363.903</v>
      </c>
      <c r="AG26" s="10"/>
      <c r="AH26" s="10"/>
    </row>
    <row r="27" spans="1:34">
      <c r="A27" s="4">
        <f t="shared" si="1"/>
        <v>22</v>
      </c>
      <c r="B27" s="7">
        <v>1212.2950000000001</v>
      </c>
      <c r="C27" s="7">
        <v>1252.422</v>
      </c>
      <c r="D27" s="7">
        <v>1194.8790000000001</v>
      </c>
      <c r="E27" s="7">
        <v>1159.133</v>
      </c>
      <c r="F27" s="10">
        <v>1320.9079999999999</v>
      </c>
      <c r="G27" s="10">
        <v>1355.175</v>
      </c>
      <c r="H27" s="10">
        <v>1408.355</v>
      </c>
      <c r="I27" s="10">
        <v>1425.711</v>
      </c>
      <c r="J27" s="10">
        <v>1376.9169999999999</v>
      </c>
      <c r="K27" s="10">
        <v>1430.1780000000001</v>
      </c>
      <c r="L27" s="10">
        <v>1488.6009999999999</v>
      </c>
      <c r="M27" s="10">
        <v>1496.0130000000001</v>
      </c>
      <c r="N27" s="10">
        <v>1351.8530000000001</v>
      </c>
      <c r="O27" s="10">
        <v>1438.6690000000001</v>
      </c>
      <c r="P27" s="10">
        <v>1499.6030000000001</v>
      </c>
      <c r="Q27" s="10">
        <v>1491.002</v>
      </c>
      <c r="R27" s="10">
        <v>1491.81</v>
      </c>
      <c r="S27" s="10">
        <v>1398.6990000000001</v>
      </c>
      <c r="T27" s="10">
        <v>1260.8490000000002</v>
      </c>
      <c r="U27" s="10">
        <v>1243.0429999999999</v>
      </c>
      <c r="V27" s="10">
        <v>1176.3699999999999</v>
      </c>
      <c r="W27" s="10">
        <v>1275.8030000000001</v>
      </c>
      <c r="X27" s="10">
        <v>1210.4649999999999</v>
      </c>
      <c r="Y27" s="10">
        <v>1171.808</v>
      </c>
      <c r="Z27" s="10">
        <v>1253.0250000000001</v>
      </c>
      <c r="AA27" s="10">
        <v>1231.2670000000001</v>
      </c>
      <c r="AB27" s="10">
        <v>1198.711</v>
      </c>
      <c r="AC27" s="10">
        <v>1238.7190000000001</v>
      </c>
      <c r="AD27" s="10">
        <v>1155.4370000000001</v>
      </c>
      <c r="AE27" s="10">
        <v>1323.9449999999999</v>
      </c>
      <c r="AF27" s="10">
        <v>1303.0910000000001</v>
      </c>
      <c r="AG27" s="10"/>
      <c r="AH27" s="10"/>
    </row>
    <row r="28" spans="1:34">
      <c r="A28" s="4">
        <f t="shared" si="1"/>
        <v>23</v>
      </c>
      <c r="B28" s="7">
        <v>1094.2740000000001</v>
      </c>
      <c r="C28" s="7">
        <v>1137.902</v>
      </c>
      <c r="D28" s="7">
        <v>1107.2139999999999</v>
      </c>
      <c r="E28" s="7">
        <v>1105.28</v>
      </c>
      <c r="F28" s="10">
        <v>1233.8799999999999</v>
      </c>
      <c r="G28" s="10">
        <v>1256.0200000000002</v>
      </c>
      <c r="H28" s="10">
        <v>1276.23</v>
      </c>
      <c r="I28" s="10">
        <v>1307.7719999999999</v>
      </c>
      <c r="J28" s="10">
        <v>1288.0120000000002</v>
      </c>
      <c r="K28" s="10">
        <v>1320.9749999999999</v>
      </c>
      <c r="L28" s="10">
        <v>1362.605</v>
      </c>
      <c r="M28" s="10">
        <v>1387.654</v>
      </c>
      <c r="N28" s="10">
        <v>1255.021</v>
      </c>
      <c r="O28" s="10">
        <v>1316.931</v>
      </c>
      <c r="P28" s="10">
        <v>1410.8209999999999</v>
      </c>
      <c r="Q28" s="10">
        <v>1378.8510000000001</v>
      </c>
      <c r="R28" s="10">
        <v>1372.5550000000001</v>
      </c>
      <c r="S28" s="10">
        <v>1262.7739999999999</v>
      </c>
      <c r="T28" s="10">
        <v>1168.0259999999998</v>
      </c>
      <c r="U28" s="10">
        <v>1144.9089999999999</v>
      </c>
      <c r="V28" s="10">
        <v>1085.116</v>
      </c>
      <c r="W28" s="10">
        <v>1166.316</v>
      </c>
      <c r="X28" s="10">
        <v>1122.712</v>
      </c>
      <c r="Y28" s="10">
        <v>1070.6380000000001</v>
      </c>
      <c r="Z28" s="10">
        <v>1142.107</v>
      </c>
      <c r="AA28" s="10">
        <v>1136.1170000000002</v>
      </c>
      <c r="AB28" s="10">
        <v>1111.278</v>
      </c>
      <c r="AC28" s="10">
        <v>1128.817</v>
      </c>
      <c r="AD28" s="10">
        <v>1072.2950000000001</v>
      </c>
      <c r="AE28" s="10">
        <v>1210.1469999999999</v>
      </c>
      <c r="AF28" s="10">
        <v>1205.8709999999999</v>
      </c>
      <c r="AG28" s="10"/>
      <c r="AH28" s="10"/>
    </row>
    <row r="29" spans="1:34">
      <c r="A29" s="4">
        <f t="shared" si="1"/>
        <v>24</v>
      </c>
      <c r="B29" s="7">
        <v>988.20600000000002</v>
      </c>
      <c r="C29" s="7">
        <v>1022.2379999999999</v>
      </c>
      <c r="D29" s="7">
        <v>1016.8389999999999</v>
      </c>
      <c r="E29" s="7">
        <v>1028.1740000000002</v>
      </c>
      <c r="F29" s="10">
        <v>1130.7180000000001</v>
      </c>
      <c r="G29" s="10">
        <v>1163.037</v>
      </c>
      <c r="H29" s="10">
        <v>1167.3509999999999</v>
      </c>
      <c r="I29" s="10">
        <v>1196.4469999999999</v>
      </c>
      <c r="J29" s="10">
        <v>1204.6089999999999</v>
      </c>
      <c r="K29" s="10">
        <v>1219.3410000000001</v>
      </c>
      <c r="L29" s="10">
        <v>1249.202</v>
      </c>
      <c r="M29" s="10">
        <v>1278.0810000000001</v>
      </c>
      <c r="N29" s="10">
        <v>1168.0940000000001</v>
      </c>
      <c r="O29" s="10">
        <v>1198.6500000000001</v>
      </c>
      <c r="P29" s="10">
        <v>1277.45</v>
      </c>
      <c r="Q29" s="10">
        <v>1259.9839999999999</v>
      </c>
      <c r="R29" s="10">
        <v>1276.0260000000001</v>
      </c>
      <c r="S29" s="10">
        <v>1149.7529999999999</v>
      </c>
      <c r="T29" s="10">
        <v>1076.114</v>
      </c>
      <c r="U29" s="10">
        <v>1060.58</v>
      </c>
      <c r="V29" s="10">
        <v>981.87900000000002</v>
      </c>
      <c r="W29" s="10">
        <v>1070.252</v>
      </c>
      <c r="X29" s="10">
        <v>1045.752</v>
      </c>
      <c r="Y29" s="10">
        <v>993.95699999999999</v>
      </c>
      <c r="Z29" s="10">
        <v>1062.779</v>
      </c>
      <c r="AA29" s="10">
        <v>1031.433</v>
      </c>
      <c r="AB29" s="10">
        <v>1021.314</v>
      </c>
      <c r="AC29" s="10">
        <v>1040.838</v>
      </c>
      <c r="AD29" s="10">
        <v>986.245</v>
      </c>
      <c r="AE29" s="10">
        <v>1121.384</v>
      </c>
      <c r="AF29" s="10">
        <v>1115.3200000000002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4</v>
      </c>
      <c r="B31" s="10">
        <f t="shared" ref="B31:AF31" si="2">MAX(B6:B29)</f>
        <v>1317.075</v>
      </c>
      <c r="C31" s="10">
        <f t="shared" si="2"/>
        <v>1359.9959999999999</v>
      </c>
      <c r="D31" s="10">
        <f t="shared" si="2"/>
        <v>1311.7660000000001</v>
      </c>
      <c r="E31" s="10">
        <f t="shared" si="2"/>
        <v>1256.94</v>
      </c>
      <c r="F31" s="10">
        <f t="shared" si="2"/>
        <v>1407.704</v>
      </c>
      <c r="G31" s="10">
        <f t="shared" si="2"/>
        <v>1466.2269999999999</v>
      </c>
      <c r="H31" s="10">
        <f t="shared" si="2"/>
        <v>1544.9159999999999</v>
      </c>
      <c r="I31" s="10">
        <f t="shared" si="2"/>
        <v>1573.12</v>
      </c>
      <c r="J31" s="10">
        <f t="shared" si="2"/>
        <v>1542.4879999999998</v>
      </c>
      <c r="K31" s="10">
        <f t="shared" si="2"/>
        <v>1572.069</v>
      </c>
      <c r="L31" s="10">
        <f t="shared" si="2"/>
        <v>1616.9839999999999</v>
      </c>
      <c r="M31" s="10">
        <f t="shared" si="2"/>
        <v>1623.972</v>
      </c>
      <c r="N31" s="10">
        <f t="shared" si="2"/>
        <v>1528.6980000000001</v>
      </c>
      <c r="O31" s="10">
        <f t="shared" si="2"/>
        <v>1570.375</v>
      </c>
      <c r="P31" s="10">
        <f t="shared" si="2"/>
        <v>1642.6179999999999</v>
      </c>
      <c r="Q31" s="10">
        <f t="shared" si="2"/>
        <v>1636.9279999999999</v>
      </c>
      <c r="R31" s="10">
        <f t="shared" si="2"/>
        <v>1600.952</v>
      </c>
      <c r="S31" s="10">
        <f t="shared" si="2"/>
        <v>1560.2259999999999</v>
      </c>
      <c r="T31" s="10">
        <f t="shared" si="2"/>
        <v>1382.6869999999999</v>
      </c>
      <c r="U31" s="10">
        <f t="shared" si="2"/>
        <v>1348.7080000000001</v>
      </c>
      <c r="V31" s="10">
        <f t="shared" si="2"/>
        <v>1303.9499999999998</v>
      </c>
      <c r="W31" s="10">
        <f t="shared" si="2"/>
        <v>1370.4170000000001</v>
      </c>
      <c r="X31" s="10">
        <f t="shared" si="2"/>
        <v>1304.2720000000002</v>
      </c>
      <c r="Y31" s="10">
        <f t="shared" si="2"/>
        <v>1263.538</v>
      </c>
      <c r="Z31" s="10">
        <f t="shared" si="2"/>
        <v>1342.329</v>
      </c>
      <c r="AA31" s="10">
        <f t="shared" si="2"/>
        <v>1342.338</v>
      </c>
      <c r="AB31" s="10">
        <f t="shared" si="2"/>
        <v>1309.4259999999999</v>
      </c>
      <c r="AC31" s="10">
        <f t="shared" si="2"/>
        <v>1357.2520000000002</v>
      </c>
      <c r="AD31" s="10">
        <f t="shared" si="2"/>
        <v>1266.681</v>
      </c>
      <c r="AE31" s="10">
        <f t="shared" si="2"/>
        <v>1453.7370000000001</v>
      </c>
      <c r="AF31" s="10">
        <f t="shared" si="2"/>
        <v>1421.1880000000001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3">IF(C31=$AH$7,"*"," ")</f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>*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  <c r="AF32" s="6" t="str">
        <f t="shared" si="3"/>
        <v xml:space="preserve"> </v>
      </c>
    </row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M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1.71093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45505</v>
      </c>
    </row>
    <row r="2" spans="1:39">
      <c r="A2" s="8"/>
      <c r="N2" s="1"/>
    </row>
    <row r="3" spans="1:39" s="25" customForma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9" s="25" customFormat="1">
      <c r="B4" s="26"/>
      <c r="C4" s="26"/>
      <c r="D4" s="26" t="s">
        <v>22</v>
      </c>
      <c r="E4" s="26" t="s">
        <v>22</v>
      </c>
      <c r="F4" s="26"/>
      <c r="G4" s="26"/>
      <c r="H4" s="26"/>
      <c r="I4" s="26"/>
      <c r="J4" s="26"/>
      <c r="K4" s="26" t="s">
        <v>23</v>
      </c>
      <c r="L4" s="26"/>
      <c r="M4" s="26" t="s">
        <v>24</v>
      </c>
      <c r="N4" s="26" t="s">
        <v>24</v>
      </c>
      <c r="O4" s="26"/>
      <c r="P4" s="26" t="s">
        <v>25</v>
      </c>
      <c r="Q4" s="26" t="s">
        <v>26</v>
      </c>
      <c r="R4" s="26" t="s">
        <v>27</v>
      </c>
      <c r="S4" s="26" t="s">
        <v>27</v>
      </c>
      <c r="T4" s="26" t="s">
        <v>27</v>
      </c>
      <c r="U4" s="26" t="s">
        <v>27</v>
      </c>
      <c r="V4" s="26" t="s">
        <v>27</v>
      </c>
      <c r="W4" s="26" t="s">
        <v>27</v>
      </c>
      <c r="X4" s="26" t="s">
        <v>25</v>
      </c>
      <c r="Y4" s="26" t="s">
        <v>25</v>
      </c>
      <c r="Z4" s="26" t="s">
        <v>26</v>
      </c>
      <c r="AA4" s="26" t="s">
        <v>28</v>
      </c>
      <c r="AB4" s="26" t="s">
        <v>25</v>
      </c>
      <c r="AC4" s="26" t="s">
        <v>25</v>
      </c>
      <c r="AD4" s="26" t="s">
        <v>25</v>
      </c>
      <c r="AE4" s="26" t="s">
        <v>25</v>
      </c>
      <c r="AF4" s="26" t="s">
        <v>25</v>
      </c>
    </row>
    <row r="5" spans="1:39">
      <c r="A5" s="1" t="s">
        <v>2</v>
      </c>
      <c r="B5" s="34">
        <f>JUL!AF5+1</f>
        <v>45505</v>
      </c>
      <c r="C5" s="34">
        <f>B5+1</f>
        <v>45506</v>
      </c>
      <c r="D5" s="34">
        <f t="shared" ref="D5:AF5" si="0">C5+1</f>
        <v>45507</v>
      </c>
      <c r="E5" s="34">
        <f t="shared" si="0"/>
        <v>45508</v>
      </c>
      <c r="F5" s="34">
        <f t="shared" si="0"/>
        <v>45509</v>
      </c>
      <c r="G5" s="34">
        <f t="shared" si="0"/>
        <v>45510</v>
      </c>
      <c r="H5" s="34">
        <f t="shared" si="0"/>
        <v>45511</v>
      </c>
      <c r="I5" s="34">
        <f t="shared" si="0"/>
        <v>45512</v>
      </c>
      <c r="J5" s="34">
        <f t="shared" si="0"/>
        <v>45513</v>
      </c>
      <c r="K5" s="34">
        <f t="shared" si="0"/>
        <v>45514</v>
      </c>
      <c r="L5" s="34">
        <f t="shared" si="0"/>
        <v>45515</v>
      </c>
      <c r="M5" s="34">
        <f t="shared" si="0"/>
        <v>45516</v>
      </c>
      <c r="N5" s="34">
        <f t="shared" si="0"/>
        <v>45517</v>
      </c>
      <c r="O5" s="34">
        <f t="shared" si="0"/>
        <v>45518</v>
      </c>
      <c r="P5" s="34">
        <f t="shared" si="0"/>
        <v>45519</v>
      </c>
      <c r="Q5" s="34">
        <f t="shared" si="0"/>
        <v>45520</v>
      </c>
      <c r="R5" s="34">
        <f t="shared" si="0"/>
        <v>45521</v>
      </c>
      <c r="S5" s="34">
        <f t="shared" si="0"/>
        <v>45522</v>
      </c>
      <c r="T5" s="34">
        <f t="shared" si="0"/>
        <v>45523</v>
      </c>
      <c r="U5" s="34">
        <f t="shared" si="0"/>
        <v>45524</v>
      </c>
      <c r="V5" s="34">
        <f t="shared" si="0"/>
        <v>45525</v>
      </c>
      <c r="W5" s="34">
        <f t="shared" si="0"/>
        <v>45526</v>
      </c>
      <c r="X5" s="34">
        <f t="shared" si="0"/>
        <v>45527</v>
      </c>
      <c r="Y5" s="34">
        <f t="shared" si="0"/>
        <v>45528</v>
      </c>
      <c r="Z5" s="34">
        <f t="shared" si="0"/>
        <v>45529</v>
      </c>
      <c r="AA5" s="34">
        <f t="shared" si="0"/>
        <v>45530</v>
      </c>
      <c r="AB5" s="34">
        <f t="shared" si="0"/>
        <v>45531</v>
      </c>
      <c r="AC5" s="34">
        <f t="shared" si="0"/>
        <v>45532</v>
      </c>
      <c r="AD5" s="34">
        <f t="shared" si="0"/>
        <v>45533</v>
      </c>
      <c r="AE5" s="34">
        <f t="shared" si="0"/>
        <v>45534</v>
      </c>
      <c r="AF5" s="34">
        <f t="shared" si="0"/>
        <v>45535</v>
      </c>
      <c r="AG5" s="34"/>
      <c r="AH5" s="13" t="s">
        <v>3</v>
      </c>
      <c r="AI5" s="14"/>
    </row>
    <row r="6" spans="1:39">
      <c r="A6" s="4">
        <v>1</v>
      </c>
      <c r="B6" s="7">
        <v>1050.0069999999998</v>
      </c>
      <c r="C6" s="7">
        <v>1174.0509999999999</v>
      </c>
      <c r="D6" s="7">
        <v>1167.5830000000001</v>
      </c>
      <c r="E6" s="7">
        <v>1169.2840000000001</v>
      </c>
      <c r="F6" s="10">
        <v>1038.5509999999999</v>
      </c>
      <c r="G6" s="10">
        <v>1011.3370000000001</v>
      </c>
      <c r="H6" s="10">
        <v>933.01600000000008</v>
      </c>
      <c r="I6" s="10">
        <v>933.40499999999997</v>
      </c>
      <c r="J6" s="10">
        <v>949.38400000000001</v>
      </c>
      <c r="K6" s="10">
        <v>1007.115</v>
      </c>
      <c r="L6" s="10">
        <v>1010.678</v>
      </c>
      <c r="M6">
        <v>932.78099999999995</v>
      </c>
      <c r="N6" s="10">
        <v>911.63700000000006</v>
      </c>
      <c r="O6" s="10">
        <v>953.74099999999999</v>
      </c>
      <c r="P6" s="10">
        <v>938.53899999999999</v>
      </c>
      <c r="Q6" s="10">
        <v>905.23900000000003</v>
      </c>
      <c r="R6" s="10">
        <v>917.82899999999995</v>
      </c>
      <c r="S6" s="10">
        <v>878.30599999999993</v>
      </c>
      <c r="T6" s="10">
        <v>884.21299999999997</v>
      </c>
      <c r="U6" s="10">
        <v>932.95499999999993</v>
      </c>
      <c r="V6" s="10">
        <v>865.94200000000001</v>
      </c>
      <c r="W6" s="10">
        <v>880.11</v>
      </c>
      <c r="X6" s="10">
        <v>868.101</v>
      </c>
      <c r="Y6" s="10">
        <v>885.25299999999993</v>
      </c>
      <c r="Z6" s="10">
        <v>870.88100000000009</v>
      </c>
      <c r="AA6" s="10">
        <v>895.30399999999997</v>
      </c>
      <c r="AB6">
        <v>889.46199999999999</v>
      </c>
      <c r="AC6" s="10">
        <v>910.02</v>
      </c>
      <c r="AD6" s="10">
        <v>864.41199999999992</v>
      </c>
      <c r="AE6" s="10">
        <v>831.56299999999999</v>
      </c>
      <c r="AF6" s="10">
        <v>820.65600000000006</v>
      </c>
      <c r="AG6" s="10"/>
      <c r="AH6" s="12"/>
      <c r="AI6" s="15"/>
    </row>
    <row r="7" spans="1:39">
      <c r="A7" s="4">
        <f t="shared" ref="A7:A29" si="1">A6+1</f>
        <v>2</v>
      </c>
      <c r="B7" s="7">
        <v>1022.914</v>
      </c>
      <c r="C7" s="7">
        <v>1118.248</v>
      </c>
      <c r="D7" s="7">
        <v>1115.461</v>
      </c>
      <c r="E7" s="7">
        <v>1112.8310000000001</v>
      </c>
      <c r="F7" s="10">
        <v>993.86299999999994</v>
      </c>
      <c r="G7" s="10">
        <v>983.87299999999993</v>
      </c>
      <c r="H7" s="10">
        <v>892.32799999999997</v>
      </c>
      <c r="I7" s="10">
        <v>891.96299999999997</v>
      </c>
      <c r="J7" s="10">
        <v>915.0100000000001</v>
      </c>
      <c r="K7" s="10">
        <v>970.11599999999999</v>
      </c>
      <c r="L7" s="10">
        <v>964.37400000000002</v>
      </c>
      <c r="M7">
        <v>902.57799999999997</v>
      </c>
      <c r="N7" s="10">
        <v>880.06399999999996</v>
      </c>
      <c r="O7" s="10">
        <v>905.798</v>
      </c>
      <c r="P7" s="10">
        <v>903.60699999999997</v>
      </c>
      <c r="Q7" s="10">
        <v>867.76099999999997</v>
      </c>
      <c r="R7" s="10">
        <v>887.99</v>
      </c>
      <c r="S7" s="10">
        <v>852.15899999999999</v>
      </c>
      <c r="T7" s="10">
        <v>855.33</v>
      </c>
      <c r="U7" s="10">
        <v>892.69299999999998</v>
      </c>
      <c r="V7" s="10">
        <v>814.78099999999995</v>
      </c>
      <c r="W7" s="10">
        <v>814.84</v>
      </c>
      <c r="X7" s="10">
        <v>807.01099999999997</v>
      </c>
      <c r="Y7" s="10">
        <v>818.78</v>
      </c>
      <c r="Z7" s="10">
        <v>827.35299999999995</v>
      </c>
      <c r="AA7" s="10">
        <v>859.68700000000001</v>
      </c>
      <c r="AB7">
        <v>844.50900000000001</v>
      </c>
      <c r="AC7" s="10">
        <v>865.98300000000006</v>
      </c>
      <c r="AD7" s="10">
        <v>841.79699999999991</v>
      </c>
      <c r="AE7" s="10">
        <v>798.54399999999998</v>
      </c>
      <c r="AF7" s="10">
        <v>781.76599999999996</v>
      </c>
      <c r="AG7" s="10"/>
      <c r="AH7" s="12">
        <f>MAX($B$6:$AF$29)</f>
        <v>1618.0929999999998</v>
      </c>
      <c r="AI7" s="21">
        <f>MATCH($AH$7,$B$31:$AF$31,0)</f>
        <v>1</v>
      </c>
      <c r="AJ7" s="19">
        <f>INDEX($B$5:$AF$5,$AI$7)</f>
        <v>45505</v>
      </c>
      <c r="AK7" s="22">
        <f>INDEX($A$6:$A$29,MATCH($AH$7,INDEX($B$6:$AF$29,0,$AI$7),0))</f>
        <v>19</v>
      </c>
      <c r="AL7" s="14"/>
      <c r="AM7" s="14"/>
    </row>
    <row r="8" spans="1:39">
      <c r="A8" s="4">
        <f t="shared" si="1"/>
        <v>3</v>
      </c>
      <c r="B8" s="7">
        <v>994.21399999999994</v>
      </c>
      <c r="C8" s="7">
        <v>1076.8410000000001</v>
      </c>
      <c r="D8" s="7">
        <v>1087.8340000000001</v>
      </c>
      <c r="E8" s="7">
        <v>1081.646</v>
      </c>
      <c r="F8" s="10">
        <v>964.49</v>
      </c>
      <c r="G8" s="10">
        <v>945.23300000000006</v>
      </c>
      <c r="H8" s="10">
        <v>867.58500000000004</v>
      </c>
      <c r="I8" s="10">
        <v>868.03</v>
      </c>
      <c r="J8" s="10">
        <v>884.57600000000002</v>
      </c>
      <c r="K8" s="10">
        <v>948.06100000000004</v>
      </c>
      <c r="L8" s="10">
        <v>912.30400000000009</v>
      </c>
      <c r="M8">
        <v>876.30499999999995</v>
      </c>
      <c r="N8" s="10">
        <v>860.80400000000009</v>
      </c>
      <c r="O8" s="10">
        <v>874.15099999999995</v>
      </c>
      <c r="P8" s="10">
        <v>882.66700000000003</v>
      </c>
      <c r="Q8" s="10">
        <v>842.94399999999996</v>
      </c>
      <c r="R8" s="10">
        <v>865.42</v>
      </c>
      <c r="S8" s="10">
        <v>834.29199999999992</v>
      </c>
      <c r="T8" s="10">
        <v>850.97700000000009</v>
      </c>
      <c r="U8" s="10">
        <v>866.28899999999999</v>
      </c>
      <c r="V8" s="10">
        <v>796.52</v>
      </c>
      <c r="W8" s="10">
        <v>799.52299999999991</v>
      </c>
      <c r="X8" s="10">
        <v>781.48899999999992</v>
      </c>
      <c r="Y8" s="10">
        <v>795.95499999999993</v>
      </c>
      <c r="Z8" s="10">
        <v>809.47899999999993</v>
      </c>
      <c r="AA8" s="10">
        <v>843.35599999999999</v>
      </c>
      <c r="AB8">
        <v>825.99799999999993</v>
      </c>
      <c r="AC8" s="10">
        <v>850.78899999999999</v>
      </c>
      <c r="AD8" s="10">
        <v>806.30799999999999</v>
      </c>
      <c r="AE8" s="10">
        <v>777.18799999999999</v>
      </c>
      <c r="AF8" s="10">
        <v>769.10199999999998</v>
      </c>
      <c r="AG8" s="10"/>
      <c r="AH8" s="17" t="str">
        <f>CONCATENATE(TEXT($AJ$7,"mm/dd/yyyy")," @ ",$AK$7,)&amp;"00"</f>
        <v>08/01/2024 @ 1900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980.9849999999999</v>
      </c>
      <c r="C9" s="7">
        <v>1054.81</v>
      </c>
      <c r="D9" s="7">
        <v>1075.114</v>
      </c>
      <c r="E9" s="7">
        <v>1065.133</v>
      </c>
      <c r="F9" s="10">
        <v>951.024</v>
      </c>
      <c r="G9" s="10">
        <v>926.74400000000003</v>
      </c>
      <c r="H9" s="10">
        <v>860</v>
      </c>
      <c r="I9" s="10">
        <v>850.54</v>
      </c>
      <c r="J9" s="10">
        <v>870.83199999999999</v>
      </c>
      <c r="K9" s="10">
        <v>938.50300000000004</v>
      </c>
      <c r="L9" s="10">
        <v>883.49300000000005</v>
      </c>
      <c r="M9">
        <v>874.85299999999995</v>
      </c>
      <c r="N9" s="10">
        <v>845.29300000000001</v>
      </c>
      <c r="O9" s="10">
        <v>868.82899999999995</v>
      </c>
      <c r="P9" s="10">
        <v>874.26900000000001</v>
      </c>
      <c r="Q9" s="10">
        <v>830.85699999999997</v>
      </c>
      <c r="R9" s="10">
        <v>834.61500000000001</v>
      </c>
      <c r="S9" s="10">
        <v>834.12700000000007</v>
      </c>
      <c r="T9" s="10">
        <v>849.94999999999993</v>
      </c>
      <c r="U9" s="10">
        <v>853.79700000000003</v>
      </c>
      <c r="V9" s="10">
        <v>792.24599999999998</v>
      </c>
      <c r="W9" s="10">
        <v>793.86300000000006</v>
      </c>
      <c r="X9" s="10">
        <v>780.03</v>
      </c>
      <c r="Y9" s="10">
        <v>784.57100000000003</v>
      </c>
      <c r="Z9" s="10">
        <v>792.78200000000004</v>
      </c>
      <c r="AA9" s="10">
        <v>835.82399999999996</v>
      </c>
      <c r="AB9">
        <v>815.62699999999995</v>
      </c>
      <c r="AC9" s="10">
        <v>839.78599999999994</v>
      </c>
      <c r="AD9" s="10">
        <v>801.88499999999999</v>
      </c>
      <c r="AE9" s="10">
        <v>771.37099999999998</v>
      </c>
      <c r="AF9" s="10">
        <v>757.20600000000002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1008.1950000000001</v>
      </c>
      <c r="C10" s="7">
        <v>1055.6020000000001</v>
      </c>
      <c r="D10" s="7">
        <v>1067.0550000000001</v>
      </c>
      <c r="E10" s="7">
        <v>1063.3609999999999</v>
      </c>
      <c r="F10" s="10">
        <v>975.00700000000006</v>
      </c>
      <c r="G10" s="10">
        <v>928.12199999999996</v>
      </c>
      <c r="H10" s="10">
        <v>875.85500000000002</v>
      </c>
      <c r="I10" s="10">
        <v>871.33199999999999</v>
      </c>
      <c r="J10" s="10">
        <v>885.54600000000005</v>
      </c>
      <c r="K10" s="10">
        <v>933.66899999999998</v>
      </c>
      <c r="L10" s="10">
        <v>878.98400000000004</v>
      </c>
      <c r="M10">
        <v>888.17100000000005</v>
      </c>
      <c r="N10" s="10">
        <v>853.83699999999999</v>
      </c>
      <c r="O10" s="10">
        <v>875.62800000000004</v>
      </c>
      <c r="P10" s="10">
        <v>888.39499999999998</v>
      </c>
      <c r="Q10" s="10">
        <v>852.16100000000006</v>
      </c>
      <c r="R10" s="10">
        <v>841.68099999999993</v>
      </c>
      <c r="S10" s="10">
        <v>827.976</v>
      </c>
      <c r="T10" s="10">
        <v>860.74200000000008</v>
      </c>
      <c r="U10" s="10">
        <v>879.33699999999999</v>
      </c>
      <c r="V10" s="10">
        <v>814.34999999999991</v>
      </c>
      <c r="W10" s="10">
        <v>822.447</v>
      </c>
      <c r="X10" s="10">
        <v>784.80600000000004</v>
      </c>
      <c r="Y10" s="10">
        <v>785.75199999999995</v>
      </c>
      <c r="Z10" s="10">
        <v>791.86799999999994</v>
      </c>
      <c r="AA10" s="10">
        <v>858.84100000000001</v>
      </c>
      <c r="AB10">
        <v>835.53199999999993</v>
      </c>
      <c r="AC10" s="10">
        <v>871.05099999999993</v>
      </c>
      <c r="AD10" s="10">
        <v>813.27499999999998</v>
      </c>
      <c r="AE10" s="10">
        <v>783.09500000000003</v>
      </c>
      <c r="AF10" s="10">
        <v>763.47900000000004</v>
      </c>
      <c r="AG10" s="10"/>
      <c r="AH10" s="16"/>
    </row>
    <row r="11" spans="1:39">
      <c r="A11" s="4">
        <f t="shared" si="1"/>
        <v>6</v>
      </c>
      <c r="B11" s="7">
        <v>1061.124</v>
      </c>
      <c r="C11" s="7">
        <v>1094.846</v>
      </c>
      <c r="D11" s="7">
        <v>1082.8020000000001</v>
      </c>
      <c r="E11" s="7">
        <v>1069.596</v>
      </c>
      <c r="F11" s="10">
        <v>1029.848</v>
      </c>
      <c r="G11" s="10">
        <v>984.92899999999997</v>
      </c>
      <c r="H11" s="10">
        <v>930.55499999999995</v>
      </c>
      <c r="I11" s="10">
        <v>918.9</v>
      </c>
      <c r="J11" s="10">
        <v>934.86500000000001</v>
      </c>
      <c r="K11" s="10">
        <v>954.43799999999999</v>
      </c>
      <c r="L11" s="10">
        <v>874.06099999999992</v>
      </c>
      <c r="M11">
        <v>931.697</v>
      </c>
      <c r="N11" s="10">
        <v>908.15499999999997</v>
      </c>
      <c r="O11" s="10">
        <v>930.35199999999998</v>
      </c>
      <c r="P11" s="10">
        <v>934.78399999999999</v>
      </c>
      <c r="Q11" s="10">
        <v>895.58899999999994</v>
      </c>
      <c r="R11" s="10">
        <v>866.63</v>
      </c>
      <c r="S11" s="10">
        <v>843.26499999999999</v>
      </c>
      <c r="T11" s="10">
        <v>915.846</v>
      </c>
      <c r="U11" s="10">
        <v>919.875</v>
      </c>
      <c r="V11" s="10">
        <v>873.90700000000004</v>
      </c>
      <c r="W11" s="10">
        <v>877.5</v>
      </c>
      <c r="X11" s="10">
        <v>839.53200000000004</v>
      </c>
      <c r="Y11" s="10">
        <v>804.16800000000001</v>
      </c>
      <c r="Z11" s="10">
        <v>801.91899999999998</v>
      </c>
      <c r="AA11" s="10">
        <v>920.07</v>
      </c>
      <c r="AB11">
        <v>896.57100000000003</v>
      </c>
      <c r="AC11" s="10">
        <v>929.00700000000006</v>
      </c>
      <c r="AD11" s="10">
        <v>880.94700000000012</v>
      </c>
      <c r="AE11" s="10">
        <v>829.12400000000002</v>
      </c>
      <c r="AF11" s="10">
        <v>783.08699999999999</v>
      </c>
      <c r="AG11" s="10"/>
      <c r="AH11" s="11"/>
    </row>
    <row r="12" spans="1:39">
      <c r="A12" s="4">
        <f t="shared" si="1"/>
        <v>7</v>
      </c>
      <c r="B12" s="7">
        <v>1165.4199999999998</v>
      </c>
      <c r="C12" s="7">
        <v>1167.1209999999999</v>
      </c>
      <c r="D12" s="7">
        <v>1114.963</v>
      </c>
      <c r="E12" s="7">
        <v>1101.99</v>
      </c>
      <c r="F12" s="10">
        <v>1105.45</v>
      </c>
      <c r="G12" s="10">
        <v>1065.7370000000001</v>
      </c>
      <c r="H12" s="10">
        <v>1012.5650000000001</v>
      </c>
      <c r="I12" s="10">
        <v>994.07499999999993</v>
      </c>
      <c r="J12" s="10">
        <v>995.48099999999999</v>
      </c>
      <c r="K12" s="10">
        <v>1003.769</v>
      </c>
      <c r="L12" s="10">
        <v>896.7589999999999</v>
      </c>
      <c r="M12">
        <v>997.58900000000006</v>
      </c>
      <c r="N12" s="10">
        <v>992.01699999999994</v>
      </c>
      <c r="O12" s="10">
        <v>1006.9660000000001</v>
      </c>
      <c r="P12" s="10">
        <v>1012.499</v>
      </c>
      <c r="Q12" s="10">
        <v>973.58299999999997</v>
      </c>
      <c r="R12" s="10">
        <v>899.45999999999992</v>
      </c>
      <c r="S12" s="10">
        <v>881.18200000000002</v>
      </c>
      <c r="T12" s="10">
        <v>1002.59</v>
      </c>
      <c r="U12" s="10">
        <v>994.34900000000005</v>
      </c>
      <c r="V12" s="10">
        <v>953.14400000000001</v>
      </c>
      <c r="W12" s="10">
        <v>958.33900000000006</v>
      </c>
      <c r="X12" s="10">
        <v>925.62099999999998</v>
      </c>
      <c r="Y12" s="10">
        <v>845.76499999999999</v>
      </c>
      <c r="Z12" s="10">
        <v>823.12700000000007</v>
      </c>
      <c r="AA12" s="10">
        <v>1000.862</v>
      </c>
      <c r="AB12">
        <v>971.57</v>
      </c>
      <c r="AC12" s="10">
        <v>1036.296</v>
      </c>
      <c r="AD12" s="10">
        <v>973.77099999999996</v>
      </c>
      <c r="AE12" s="10">
        <v>916.24</v>
      </c>
      <c r="AF12" s="10">
        <v>820.24800000000005</v>
      </c>
      <c r="AG12" s="10"/>
      <c r="AH12" s="11"/>
    </row>
    <row r="13" spans="1:39">
      <c r="A13" s="4">
        <f t="shared" si="1"/>
        <v>8</v>
      </c>
      <c r="B13" s="7">
        <v>1244.0529999999999</v>
      </c>
      <c r="C13" s="7">
        <v>1252.4849999999999</v>
      </c>
      <c r="D13" s="7">
        <v>1179.0540000000001</v>
      </c>
      <c r="E13" s="7">
        <v>1175.3999999999999</v>
      </c>
      <c r="F13" s="10">
        <v>1154.1020000000001</v>
      </c>
      <c r="G13" s="10">
        <v>1123.2539999999999</v>
      </c>
      <c r="H13" s="10">
        <v>1057.4379999999999</v>
      </c>
      <c r="I13" s="10">
        <v>1038.056</v>
      </c>
      <c r="J13" s="10">
        <v>1087.538</v>
      </c>
      <c r="K13" s="10">
        <v>1080.098</v>
      </c>
      <c r="L13" s="10">
        <v>927.43100000000004</v>
      </c>
      <c r="M13">
        <v>1046.6179999999999</v>
      </c>
      <c r="N13" s="10">
        <v>1035.673</v>
      </c>
      <c r="O13" s="10">
        <v>1070.848</v>
      </c>
      <c r="P13" s="10">
        <v>1073.4639999999999</v>
      </c>
      <c r="Q13" s="10">
        <v>1043.5429999999999</v>
      </c>
      <c r="R13" s="10">
        <v>946.43299999999999</v>
      </c>
      <c r="S13" s="10">
        <v>938.58499999999992</v>
      </c>
      <c r="T13" s="10">
        <v>1083.674</v>
      </c>
      <c r="U13" s="10">
        <v>1057.876</v>
      </c>
      <c r="V13" s="10">
        <v>992.60700000000008</v>
      </c>
      <c r="W13" s="10">
        <v>1007.2140000000001</v>
      </c>
      <c r="X13" s="10">
        <v>965.803</v>
      </c>
      <c r="Y13" s="10">
        <v>879.47199999999998</v>
      </c>
      <c r="Z13" s="10">
        <v>860.45</v>
      </c>
      <c r="AA13" s="10">
        <v>1065.8729999999998</v>
      </c>
      <c r="AB13">
        <v>1022.329</v>
      </c>
      <c r="AC13" s="10">
        <v>1091.0949999999998</v>
      </c>
      <c r="AD13" s="10">
        <v>986.56799999999998</v>
      </c>
      <c r="AE13" s="10">
        <v>951.30200000000002</v>
      </c>
      <c r="AF13" s="10">
        <v>861.86099999999999</v>
      </c>
      <c r="AG13" s="10"/>
      <c r="AH13" s="10"/>
    </row>
    <row r="14" spans="1:39">
      <c r="A14" s="4">
        <f t="shared" si="1"/>
        <v>9</v>
      </c>
      <c r="B14" s="7">
        <v>1277.317</v>
      </c>
      <c r="C14" s="7">
        <v>1307.126</v>
      </c>
      <c r="D14" s="7">
        <v>1236.0039999999999</v>
      </c>
      <c r="E14" s="7">
        <v>1243.076</v>
      </c>
      <c r="F14" s="10">
        <v>1203.9379999999999</v>
      </c>
      <c r="G14" s="10">
        <v>1165.107</v>
      </c>
      <c r="H14" s="10">
        <v>1050.5129999999999</v>
      </c>
      <c r="I14" s="10">
        <v>1037.5</v>
      </c>
      <c r="J14" s="10">
        <v>1152.6779999999999</v>
      </c>
      <c r="K14" s="10">
        <v>1131.1990000000001</v>
      </c>
      <c r="L14" s="10">
        <v>953.22199999999998</v>
      </c>
      <c r="M14">
        <v>1045.087</v>
      </c>
      <c r="N14" s="10">
        <v>1049.384</v>
      </c>
      <c r="O14" s="10">
        <v>1091.328</v>
      </c>
      <c r="P14" s="10">
        <v>1130.002</v>
      </c>
      <c r="Q14" s="10">
        <v>1098.223</v>
      </c>
      <c r="R14" s="10">
        <v>998.21399999999994</v>
      </c>
      <c r="S14" s="10">
        <v>1001.27</v>
      </c>
      <c r="T14" s="10">
        <v>1126.9580000000001</v>
      </c>
      <c r="U14" s="10">
        <v>1100.6790000000001</v>
      </c>
      <c r="V14" s="10">
        <v>1018.504</v>
      </c>
      <c r="W14" s="10">
        <v>1001.225</v>
      </c>
      <c r="X14" s="10">
        <v>954.78899999999999</v>
      </c>
      <c r="Y14" s="10">
        <v>889.58300000000008</v>
      </c>
      <c r="Z14" s="10">
        <v>888.524</v>
      </c>
      <c r="AA14" s="10">
        <v>1099.471</v>
      </c>
      <c r="AB14">
        <v>1037.5329999999999</v>
      </c>
      <c r="AC14" s="10">
        <v>1081.8879999999999</v>
      </c>
      <c r="AD14" s="10">
        <v>953.64499999999998</v>
      </c>
      <c r="AE14" s="10">
        <v>929.77099999999996</v>
      </c>
      <c r="AF14" s="10">
        <v>920.57100000000003</v>
      </c>
      <c r="AG14" s="10"/>
      <c r="AH14" s="10"/>
    </row>
    <row r="15" spans="1:39">
      <c r="A15" s="4">
        <f t="shared" si="1"/>
        <v>10</v>
      </c>
      <c r="B15" s="7">
        <v>1305.6120000000001</v>
      </c>
      <c r="C15" s="7">
        <v>1363.9949999999999</v>
      </c>
      <c r="D15" s="7">
        <v>1260.2959999999998</v>
      </c>
      <c r="E15" s="7">
        <v>1308.8619999999999</v>
      </c>
      <c r="F15" s="10">
        <v>1206.317</v>
      </c>
      <c r="G15" s="10">
        <v>1169.6580000000001</v>
      </c>
      <c r="H15" s="10">
        <v>1020.505</v>
      </c>
      <c r="I15" s="10">
        <v>1017.3639999999999</v>
      </c>
      <c r="J15" s="10">
        <v>1179.9470000000001</v>
      </c>
      <c r="K15" s="10">
        <v>1170.8989999999999</v>
      </c>
      <c r="L15" s="10">
        <v>955.62400000000002</v>
      </c>
      <c r="M15">
        <v>1020.3189999999998</v>
      </c>
      <c r="N15" s="10">
        <v>1028.2349999999999</v>
      </c>
      <c r="O15" s="10">
        <v>1076.0430000000001</v>
      </c>
      <c r="P15" s="10">
        <v>1163.01</v>
      </c>
      <c r="Q15" s="10">
        <v>1112.203</v>
      </c>
      <c r="R15" s="10">
        <v>1034.329</v>
      </c>
      <c r="S15" s="10">
        <v>1066.6189999999999</v>
      </c>
      <c r="T15" s="10">
        <v>1156.828</v>
      </c>
      <c r="U15" s="10">
        <v>1123.94</v>
      </c>
      <c r="V15" s="10">
        <v>1011.0419999999999</v>
      </c>
      <c r="W15" s="10">
        <v>957.68999999999994</v>
      </c>
      <c r="X15" s="10">
        <v>936.17700000000002</v>
      </c>
      <c r="Y15" s="10">
        <v>885.15100000000007</v>
      </c>
      <c r="Z15" s="10">
        <v>885.13299999999992</v>
      </c>
      <c r="AA15" s="10">
        <v>1098.008</v>
      </c>
      <c r="AB15">
        <v>1010.162</v>
      </c>
      <c r="AC15" s="10">
        <v>1103.751</v>
      </c>
      <c r="AD15" s="10">
        <v>910.96699999999998</v>
      </c>
      <c r="AE15" s="10">
        <v>889.59400000000005</v>
      </c>
      <c r="AF15" s="10">
        <v>932.61300000000006</v>
      </c>
      <c r="AG15" s="10"/>
      <c r="AH15" s="10"/>
    </row>
    <row r="16" spans="1:39">
      <c r="A16" s="4">
        <f t="shared" si="1"/>
        <v>11</v>
      </c>
      <c r="B16" s="7">
        <v>1363.684</v>
      </c>
      <c r="C16" s="7">
        <v>1383.8159999999998</v>
      </c>
      <c r="D16" s="7">
        <v>1281.3319999999999</v>
      </c>
      <c r="E16" s="7">
        <v>1310.9240000000002</v>
      </c>
      <c r="F16" s="10">
        <v>1233.0149999999999</v>
      </c>
      <c r="G16" s="10">
        <v>1186.9929999999999</v>
      </c>
      <c r="H16" s="10">
        <v>1035.5709999999999</v>
      </c>
      <c r="I16" s="10">
        <v>1024.117</v>
      </c>
      <c r="J16" s="10">
        <v>1195.7280000000001</v>
      </c>
      <c r="K16" s="10">
        <v>1218.925</v>
      </c>
      <c r="L16" s="10">
        <v>980.08299999999997</v>
      </c>
      <c r="M16">
        <v>1035.5119999999999</v>
      </c>
      <c r="N16" s="10">
        <v>1036.7539999999999</v>
      </c>
      <c r="O16" s="10">
        <v>1078.413</v>
      </c>
      <c r="P16" s="10">
        <v>1167.0029999999999</v>
      </c>
      <c r="Q16" s="10">
        <v>1103.6780000000001</v>
      </c>
      <c r="R16" s="10">
        <v>1052.7080000000001</v>
      </c>
      <c r="S16" s="10">
        <v>1091.3090000000002</v>
      </c>
      <c r="T16" s="10">
        <v>1181.933</v>
      </c>
      <c r="U16" s="10">
        <v>1135.5459999999998</v>
      </c>
      <c r="V16" s="10">
        <v>1017.742</v>
      </c>
      <c r="W16" s="10">
        <v>975.71899999999994</v>
      </c>
      <c r="X16" s="10">
        <v>938.69899999999996</v>
      </c>
      <c r="Y16" s="10">
        <v>882.29100000000005</v>
      </c>
      <c r="Z16" s="10">
        <v>892.92399999999998</v>
      </c>
      <c r="AA16" s="10">
        <v>1101.729</v>
      </c>
      <c r="AB16">
        <v>989.75700000000006</v>
      </c>
      <c r="AC16" s="10">
        <v>1152.0939999999998</v>
      </c>
      <c r="AD16" s="10">
        <v>899.12099999999998</v>
      </c>
      <c r="AE16" s="10">
        <v>889.88099999999997</v>
      </c>
      <c r="AF16" s="10">
        <v>946.91300000000001</v>
      </c>
      <c r="AG16" s="10"/>
      <c r="AH16" s="10"/>
    </row>
    <row r="17" spans="1:34">
      <c r="A17" s="4">
        <f t="shared" si="1"/>
        <v>12</v>
      </c>
      <c r="B17" s="7">
        <v>1403.4169999999999</v>
      </c>
      <c r="C17" s="7">
        <v>1400.6369999999999</v>
      </c>
      <c r="D17" s="7">
        <v>1301.4270000000001</v>
      </c>
      <c r="E17" s="7">
        <v>1285.385</v>
      </c>
      <c r="F17" s="10">
        <v>1247.1600000000001</v>
      </c>
      <c r="G17" s="10">
        <v>1149.125</v>
      </c>
      <c r="H17" s="10">
        <v>1057.8779999999999</v>
      </c>
      <c r="I17" s="10">
        <v>1045.173</v>
      </c>
      <c r="J17" s="10">
        <v>1201.9480000000001</v>
      </c>
      <c r="K17" s="10">
        <v>1257.289</v>
      </c>
      <c r="L17" s="10">
        <v>1003.564</v>
      </c>
      <c r="M17">
        <v>1066.6849999999999</v>
      </c>
      <c r="N17" s="10">
        <v>1039.377</v>
      </c>
      <c r="O17" s="10">
        <v>1087.81</v>
      </c>
      <c r="P17" s="10">
        <v>1154.8779999999999</v>
      </c>
      <c r="Q17" s="10">
        <v>1051.03</v>
      </c>
      <c r="R17" s="10">
        <v>1046.857</v>
      </c>
      <c r="S17" s="10">
        <v>1099.7850000000001</v>
      </c>
      <c r="T17" s="10">
        <v>1189.973</v>
      </c>
      <c r="U17" s="10">
        <v>1108.5140000000001</v>
      </c>
      <c r="V17" s="10">
        <v>1014.3770000000001</v>
      </c>
      <c r="W17" s="10">
        <v>990.28700000000003</v>
      </c>
      <c r="X17" s="10">
        <v>934.86199999999997</v>
      </c>
      <c r="Y17" s="10">
        <v>891.47699999999998</v>
      </c>
      <c r="Z17" s="10">
        <v>938.15499999999997</v>
      </c>
      <c r="AA17" s="10">
        <v>1073.316</v>
      </c>
      <c r="AB17">
        <v>989.59500000000003</v>
      </c>
      <c r="AC17" s="10">
        <v>1203.2529999999999</v>
      </c>
      <c r="AD17" s="10">
        <v>902.72699999999998</v>
      </c>
      <c r="AE17" s="10">
        <v>890.452</v>
      </c>
      <c r="AF17" s="10">
        <v>963.16599999999994</v>
      </c>
      <c r="AG17" s="10"/>
      <c r="AH17" s="10"/>
    </row>
    <row r="18" spans="1:34">
      <c r="A18" s="4">
        <f t="shared" si="1"/>
        <v>13</v>
      </c>
      <c r="B18" s="7">
        <v>1443.5309999999999</v>
      </c>
      <c r="C18" s="7">
        <v>1439.355</v>
      </c>
      <c r="D18" s="7">
        <v>1323.866</v>
      </c>
      <c r="E18" s="7">
        <v>1276.009</v>
      </c>
      <c r="F18" s="10">
        <v>1289.3210000000001</v>
      </c>
      <c r="G18" s="10">
        <v>1083.348</v>
      </c>
      <c r="H18" s="10">
        <v>1068.8229999999999</v>
      </c>
      <c r="I18" s="10">
        <v>1072.721</v>
      </c>
      <c r="J18" s="10">
        <v>1202.2540000000001</v>
      </c>
      <c r="K18" s="10">
        <v>1277.011</v>
      </c>
      <c r="L18" s="10">
        <v>1046.318</v>
      </c>
      <c r="M18">
        <v>1091.3900000000001</v>
      </c>
      <c r="N18" s="10">
        <v>1048.75</v>
      </c>
      <c r="O18" s="10">
        <v>1107.7670000000001</v>
      </c>
      <c r="P18" s="10">
        <v>1144.1500000000001</v>
      </c>
      <c r="Q18" s="10">
        <v>1027.3589999999999</v>
      </c>
      <c r="R18" s="10">
        <v>1021.6170000000001</v>
      </c>
      <c r="S18" s="10">
        <v>1091.845</v>
      </c>
      <c r="T18" s="10">
        <v>1189.076</v>
      </c>
      <c r="U18" s="10">
        <v>1086.2839999999999</v>
      </c>
      <c r="V18" s="10">
        <v>1008.961</v>
      </c>
      <c r="W18" s="10">
        <v>1002.4760000000001</v>
      </c>
      <c r="X18" s="10">
        <v>944.04899999999998</v>
      </c>
      <c r="Y18" s="10">
        <v>908.78499999999997</v>
      </c>
      <c r="Z18" s="10">
        <v>976.423</v>
      </c>
      <c r="AA18" s="10">
        <v>1099.8440000000001</v>
      </c>
      <c r="AB18">
        <v>1004.7140000000001</v>
      </c>
      <c r="AC18" s="10">
        <v>1259.46</v>
      </c>
      <c r="AD18" s="10">
        <v>910.46899999999994</v>
      </c>
      <c r="AE18" s="10">
        <v>885.28399999999999</v>
      </c>
      <c r="AF18" s="10">
        <v>990.03899999999999</v>
      </c>
      <c r="AG18" s="10"/>
      <c r="AH18" s="10"/>
    </row>
    <row r="19" spans="1:34">
      <c r="A19" s="4">
        <f t="shared" si="1"/>
        <v>14</v>
      </c>
      <c r="B19" s="7">
        <v>1451.5139999999999</v>
      </c>
      <c r="C19" s="7">
        <v>1472.376</v>
      </c>
      <c r="D19" s="7">
        <v>1298.268</v>
      </c>
      <c r="E19" s="7">
        <v>1324.3500000000001</v>
      </c>
      <c r="F19" s="10">
        <v>1349.4850000000001</v>
      </c>
      <c r="G19" s="10">
        <v>1121.2159999999999</v>
      </c>
      <c r="H19" s="10">
        <v>1088.6099999999999</v>
      </c>
      <c r="I19" s="10">
        <v>1115.596</v>
      </c>
      <c r="J19" s="10">
        <v>1206.0620000000001</v>
      </c>
      <c r="K19" s="10">
        <v>1282.5319999999999</v>
      </c>
      <c r="L19" s="10">
        <v>1063.4169999999999</v>
      </c>
      <c r="M19">
        <v>1121.614</v>
      </c>
      <c r="N19" s="10">
        <v>1098.498</v>
      </c>
      <c r="O19" s="10">
        <v>1143.6680000000001</v>
      </c>
      <c r="P19" s="10">
        <v>1121.222</v>
      </c>
      <c r="Q19" s="10">
        <v>1045.1760000000002</v>
      </c>
      <c r="R19" s="10">
        <v>1012.6740000000001</v>
      </c>
      <c r="S19" s="10">
        <v>1080.0720000000001</v>
      </c>
      <c r="T19" s="10">
        <v>1192.7189999999998</v>
      </c>
      <c r="U19" s="10">
        <v>1070.202</v>
      </c>
      <c r="V19" s="10">
        <v>1033.2539999999999</v>
      </c>
      <c r="W19" s="10">
        <v>1000.9240000000001</v>
      </c>
      <c r="X19" s="10">
        <v>981.73199999999997</v>
      </c>
      <c r="Y19" s="10">
        <v>922.89499999999998</v>
      </c>
      <c r="Z19" s="10">
        <v>1016.9200000000001</v>
      </c>
      <c r="AA19" s="10">
        <v>1126.809</v>
      </c>
      <c r="AB19">
        <v>1029.521</v>
      </c>
      <c r="AC19" s="10">
        <v>1244.6699999999998</v>
      </c>
      <c r="AD19" s="10">
        <v>930.07500000000005</v>
      </c>
      <c r="AE19" s="10">
        <v>890.07499999999993</v>
      </c>
      <c r="AF19" s="10">
        <v>1006.3440000000001</v>
      </c>
      <c r="AG19" s="10"/>
      <c r="AH19" s="10"/>
    </row>
    <row r="20" spans="1:34">
      <c r="A20" s="4">
        <f t="shared" si="1"/>
        <v>15</v>
      </c>
      <c r="B20" s="7">
        <v>1478.3120000000001</v>
      </c>
      <c r="C20" s="7">
        <v>1499.6499999999999</v>
      </c>
      <c r="D20" s="7">
        <v>1287.798</v>
      </c>
      <c r="E20" s="7">
        <v>1370.481</v>
      </c>
      <c r="F20" s="10">
        <v>1379.3520000000001</v>
      </c>
      <c r="G20" s="10">
        <v>1149.7040000000002</v>
      </c>
      <c r="H20" s="10">
        <v>1090.864</v>
      </c>
      <c r="I20" s="10">
        <v>1113.46</v>
      </c>
      <c r="J20" s="10">
        <v>1208.846</v>
      </c>
      <c r="K20" s="10">
        <v>1294.855</v>
      </c>
      <c r="L20" s="10">
        <v>1075.5350000000001</v>
      </c>
      <c r="M20">
        <v>1156.933</v>
      </c>
      <c r="N20" s="10">
        <v>1122.9880000000001</v>
      </c>
      <c r="O20" s="10">
        <v>1178.4950000000001</v>
      </c>
      <c r="P20" s="10">
        <v>1113.999</v>
      </c>
      <c r="Q20" s="10">
        <v>1059.511</v>
      </c>
      <c r="R20" s="10">
        <v>1009.495</v>
      </c>
      <c r="S20" s="10">
        <v>1098.5430000000001</v>
      </c>
      <c r="T20" s="10">
        <v>1198.3970000000002</v>
      </c>
      <c r="U20" s="10">
        <v>1083.5649999999998</v>
      </c>
      <c r="V20" s="10">
        <v>1038.2749999999999</v>
      </c>
      <c r="W20" s="10">
        <v>1024.095</v>
      </c>
      <c r="X20" s="10">
        <v>1003.428</v>
      </c>
      <c r="Y20" s="10">
        <v>934.21299999999997</v>
      </c>
      <c r="Z20" s="10">
        <v>1047.914</v>
      </c>
      <c r="AA20" s="10">
        <v>1146.884</v>
      </c>
      <c r="AB20">
        <v>1057.586</v>
      </c>
      <c r="AC20" s="10">
        <v>1204.98</v>
      </c>
      <c r="AD20" s="10">
        <v>940.72400000000005</v>
      </c>
      <c r="AE20" s="10">
        <v>890.55200000000002</v>
      </c>
      <c r="AF20" s="10">
        <v>1000.297</v>
      </c>
      <c r="AG20" s="10"/>
      <c r="AH20" s="10"/>
    </row>
    <row r="21" spans="1:34">
      <c r="A21" s="4">
        <f t="shared" si="1"/>
        <v>16</v>
      </c>
      <c r="B21" s="7">
        <v>1520.2829999999999</v>
      </c>
      <c r="C21" s="7">
        <v>1537.068</v>
      </c>
      <c r="D21" s="7">
        <v>1325.3209999999999</v>
      </c>
      <c r="E21" s="7">
        <v>1398.0650000000001</v>
      </c>
      <c r="F21" s="10">
        <v>1443.2149999999999</v>
      </c>
      <c r="G21" s="10">
        <v>1154.6580000000001</v>
      </c>
      <c r="H21" s="10">
        <v>1114.896</v>
      </c>
      <c r="I21" s="10">
        <v>1141.8409999999999</v>
      </c>
      <c r="J21" s="10">
        <v>1204.0509999999999</v>
      </c>
      <c r="K21" s="10">
        <v>1338.2860000000001</v>
      </c>
      <c r="L21" s="10">
        <v>1103.3999999999999</v>
      </c>
      <c r="M21">
        <v>1159.8190000000002</v>
      </c>
      <c r="N21" s="10">
        <v>1178.2329999999999</v>
      </c>
      <c r="O21" s="10">
        <v>1224.3489999999999</v>
      </c>
      <c r="P21" s="10">
        <v>1122.2040000000002</v>
      </c>
      <c r="Q21" s="10">
        <v>1097.1199999999999</v>
      </c>
      <c r="R21" s="10">
        <v>1046.971</v>
      </c>
      <c r="S21" s="10">
        <v>1114.7</v>
      </c>
      <c r="T21" s="10">
        <v>1215.1380000000001</v>
      </c>
      <c r="U21" s="10">
        <v>1104.133</v>
      </c>
      <c r="V21" s="10">
        <v>1051.2149999999999</v>
      </c>
      <c r="W21" s="10">
        <v>1057.9839999999999</v>
      </c>
      <c r="X21" s="10">
        <v>1015.7509999999999</v>
      </c>
      <c r="Y21" s="10">
        <v>990.48899999999992</v>
      </c>
      <c r="Z21" s="10">
        <v>1123.1690000000001</v>
      </c>
      <c r="AA21" s="10">
        <v>1175.5339999999999</v>
      </c>
      <c r="AB21">
        <v>1106.9839999999999</v>
      </c>
      <c r="AC21" s="10">
        <v>1209.5039999999999</v>
      </c>
      <c r="AD21" s="10">
        <v>991.90599999999995</v>
      </c>
      <c r="AE21" s="10">
        <v>926.92500000000007</v>
      </c>
      <c r="AF21" s="10">
        <v>1022.999</v>
      </c>
      <c r="AG21" s="10"/>
      <c r="AH21" s="10"/>
    </row>
    <row r="22" spans="1:34">
      <c r="A22" s="4">
        <f t="shared" si="1"/>
        <v>17</v>
      </c>
      <c r="B22" s="7">
        <v>1573.019</v>
      </c>
      <c r="C22" s="7">
        <v>1572.752</v>
      </c>
      <c r="D22" s="7">
        <v>1401.395</v>
      </c>
      <c r="E22" s="7">
        <v>1407.0140000000001</v>
      </c>
      <c r="F22" s="10">
        <v>1481.0150000000001</v>
      </c>
      <c r="G22" s="10">
        <v>1174.6110000000001</v>
      </c>
      <c r="H22" s="10">
        <v>1174.664</v>
      </c>
      <c r="I22" s="10">
        <v>1221.5540000000001</v>
      </c>
      <c r="J22" s="10">
        <v>1221.81</v>
      </c>
      <c r="K22" s="10">
        <v>1391.3439999999998</v>
      </c>
      <c r="L22" s="10">
        <v>1171.2269999999999</v>
      </c>
      <c r="M22">
        <v>1176.6090000000002</v>
      </c>
      <c r="N22" s="10">
        <v>1234.6980000000001</v>
      </c>
      <c r="O22" s="10">
        <v>1283.624</v>
      </c>
      <c r="P22" s="10">
        <v>1144.623</v>
      </c>
      <c r="Q22" s="10">
        <v>1164.819</v>
      </c>
      <c r="R22" s="10">
        <v>1094.3720000000001</v>
      </c>
      <c r="S22" s="10">
        <v>1152.5630000000001</v>
      </c>
      <c r="T22" s="10">
        <v>1242.0229999999999</v>
      </c>
      <c r="U22" s="10">
        <v>1146.883</v>
      </c>
      <c r="V22" s="10">
        <v>1088.2720000000002</v>
      </c>
      <c r="W22" s="10">
        <v>1098.6509999999998</v>
      </c>
      <c r="X22" s="10">
        <v>1074.1889999999999</v>
      </c>
      <c r="Y22" s="10">
        <v>1070.1869999999999</v>
      </c>
      <c r="Z22" s="10">
        <v>1188.174</v>
      </c>
      <c r="AA22" s="10">
        <v>1218.7180000000001</v>
      </c>
      <c r="AB22">
        <v>1178.8630000000001</v>
      </c>
      <c r="AC22" s="10">
        <v>1242.4639999999999</v>
      </c>
      <c r="AD22" s="10">
        <v>1057.4449999999999</v>
      </c>
      <c r="AE22" s="10">
        <v>987.298</v>
      </c>
      <c r="AF22" s="10">
        <v>1047.309</v>
      </c>
      <c r="AG22" s="10"/>
      <c r="AH22" s="10"/>
    </row>
    <row r="23" spans="1:34">
      <c r="A23" s="4">
        <f t="shared" si="1"/>
        <v>18</v>
      </c>
      <c r="B23" s="7">
        <v>1603.1510000000001</v>
      </c>
      <c r="C23" s="7">
        <v>1607.6879999999999</v>
      </c>
      <c r="D23" s="7">
        <v>1490.325</v>
      </c>
      <c r="E23" s="7">
        <v>1434.0459999999998</v>
      </c>
      <c r="F23" s="10">
        <v>1498.7360000000001</v>
      </c>
      <c r="G23" s="10">
        <v>1230.2619999999999</v>
      </c>
      <c r="H23" s="10">
        <v>1258.3710000000001</v>
      </c>
      <c r="I23" s="10">
        <v>1287.97</v>
      </c>
      <c r="J23" s="10">
        <v>1252.1299999999999</v>
      </c>
      <c r="K23" s="10">
        <v>1438.9860000000001</v>
      </c>
      <c r="L23" s="10">
        <v>1266.28</v>
      </c>
      <c r="M23">
        <v>1237.3779999999999</v>
      </c>
      <c r="N23" s="10">
        <v>1304.6400000000001</v>
      </c>
      <c r="O23" s="10">
        <v>1361.7829999999999</v>
      </c>
      <c r="P23" s="10">
        <v>1197.6390000000001</v>
      </c>
      <c r="Q23" s="10">
        <v>1215.604</v>
      </c>
      <c r="R23" s="10">
        <v>1144.251</v>
      </c>
      <c r="S23" s="10">
        <v>1193.5059999999999</v>
      </c>
      <c r="T23" s="10">
        <v>1268.1320000000001</v>
      </c>
      <c r="U23" s="10">
        <v>1184.808</v>
      </c>
      <c r="V23" s="10">
        <v>1155.3690000000001</v>
      </c>
      <c r="W23" s="10">
        <v>1147.7759999999998</v>
      </c>
      <c r="X23" s="10">
        <v>1155.0989999999999</v>
      </c>
      <c r="Y23" s="10">
        <v>1167.9009999999998</v>
      </c>
      <c r="Z23" s="10">
        <v>1248.597</v>
      </c>
      <c r="AA23" s="10">
        <v>1270.3230000000001</v>
      </c>
      <c r="AB23">
        <v>1256.299</v>
      </c>
      <c r="AC23" s="10">
        <v>1289.8679999999999</v>
      </c>
      <c r="AD23" s="10">
        <v>1146.741</v>
      </c>
      <c r="AE23" s="10">
        <v>1078.2180000000001</v>
      </c>
      <c r="AF23" s="10">
        <v>1088.6609999999998</v>
      </c>
      <c r="AG23" s="10"/>
      <c r="AH23" s="10"/>
    </row>
    <row r="24" spans="1:34">
      <c r="A24" s="4">
        <f t="shared" si="1"/>
        <v>19</v>
      </c>
      <c r="B24" s="7">
        <v>1618.0929999999998</v>
      </c>
      <c r="C24" s="7">
        <v>1617.402</v>
      </c>
      <c r="D24" s="7">
        <v>1518.1030000000001</v>
      </c>
      <c r="E24" s="7">
        <v>1410.046</v>
      </c>
      <c r="F24" s="10">
        <v>1479.8520000000001</v>
      </c>
      <c r="G24" s="10">
        <v>1246.193</v>
      </c>
      <c r="H24" s="10">
        <v>1293.396</v>
      </c>
      <c r="I24" s="10">
        <v>1272.433</v>
      </c>
      <c r="J24" s="10">
        <v>1256.373</v>
      </c>
      <c r="K24" s="10">
        <v>1445.3300000000002</v>
      </c>
      <c r="L24" s="10">
        <v>1311.2630000000001</v>
      </c>
      <c r="M24">
        <v>1274.3430000000001</v>
      </c>
      <c r="N24" s="10">
        <v>1320.395</v>
      </c>
      <c r="O24" s="10">
        <v>1347.751</v>
      </c>
      <c r="P24" s="10">
        <v>1225.797</v>
      </c>
      <c r="Q24" s="10">
        <v>1231.8570000000002</v>
      </c>
      <c r="R24" s="10">
        <v>1151.068</v>
      </c>
      <c r="S24" s="10">
        <v>1197.7619999999999</v>
      </c>
      <c r="T24" s="10">
        <v>1272.5820000000001</v>
      </c>
      <c r="U24" s="10">
        <v>1182.78</v>
      </c>
      <c r="V24" s="10">
        <v>1160.1409999999998</v>
      </c>
      <c r="W24" s="10">
        <v>1159.0540000000001</v>
      </c>
      <c r="X24" s="10">
        <v>1172.4090000000001</v>
      </c>
      <c r="Y24" s="10">
        <v>1199.7450000000001</v>
      </c>
      <c r="Z24" s="10">
        <v>1267.9670000000001</v>
      </c>
      <c r="AA24" s="10">
        <v>1276.1220000000001</v>
      </c>
      <c r="AB24">
        <v>1287.9970000000001</v>
      </c>
      <c r="AC24" s="10">
        <v>1307.9179999999999</v>
      </c>
      <c r="AD24" s="10">
        <v>1190.9479999999999</v>
      </c>
      <c r="AE24" s="10">
        <v>1117.694</v>
      </c>
      <c r="AF24" s="10">
        <v>1102.8580000000002</v>
      </c>
      <c r="AG24" s="10"/>
      <c r="AH24" s="10"/>
    </row>
    <row r="25" spans="1:34">
      <c r="A25" s="4">
        <f t="shared" si="1"/>
        <v>20</v>
      </c>
      <c r="B25" s="7">
        <v>1581.5609999999999</v>
      </c>
      <c r="C25" s="7">
        <v>1594.6510000000001</v>
      </c>
      <c r="D25" s="7">
        <v>1507.248</v>
      </c>
      <c r="E25" s="7">
        <v>1389.1409999999998</v>
      </c>
      <c r="F25" s="10">
        <v>1435.807</v>
      </c>
      <c r="G25" s="10">
        <v>1236.203</v>
      </c>
      <c r="H25" s="10">
        <v>1271.8120000000001</v>
      </c>
      <c r="I25" s="10">
        <v>1247.296</v>
      </c>
      <c r="J25" s="10">
        <v>1255.2380000000001</v>
      </c>
      <c r="K25" s="10">
        <v>1385.681</v>
      </c>
      <c r="L25" s="10">
        <v>1283.2460000000001</v>
      </c>
      <c r="M25">
        <v>1242.57</v>
      </c>
      <c r="N25" s="10">
        <v>1304.654</v>
      </c>
      <c r="O25" s="10">
        <v>1306.606</v>
      </c>
      <c r="P25" s="10">
        <v>1224.3869999999999</v>
      </c>
      <c r="Q25" s="10">
        <v>1217.0229999999999</v>
      </c>
      <c r="R25" s="10">
        <v>1147.3809999999999</v>
      </c>
      <c r="S25" s="10">
        <v>1174.1420000000001</v>
      </c>
      <c r="T25" s="10">
        <v>1262.9930000000002</v>
      </c>
      <c r="U25" s="10">
        <v>1170.6659999999999</v>
      </c>
      <c r="V25" s="10">
        <v>1152.3440000000001</v>
      </c>
      <c r="W25" s="10">
        <v>1143.366</v>
      </c>
      <c r="X25" s="10">
        <v>1163.288</v>
      </c>
      <c r="Y25" s="10">
        <v>1185.1709999999998</v>
      </c>
      <c r="Z25" s="10">
        <v>1259.77</v>
      </c>
      <c r="AA25" s="10">
        <v>1248.3919999999998</v>
      </c>
      <c r="AB25">
        <v>1282.7909999999999</v>
      </c>
      <c r="AC25" s="10">
        <v>1270.347</v>
      </c>
      <c r="AD25" s="10">
        <v>1183.961</v>
      </c>
      <c r="AE25" s="10">
        <v>1109.7839999999999</v>
      </c>
      <c r="AF25" s="10">
        <v>1103.47</v>
      </c>
      <c r="AG25" s="10"/>
      <c r="AH25" s="10"/>
    </row>
    <row r="26" spans="1:34">
      <c r="A26" s="4">
        <f t="shared" si="1"/>
        <v>21</v>
      </c>
      <c r="B26" s="7">
        <v>1552.124</v>
      </c>
      <c r="C26" s="7">
        <v>1552.153</v>
      </c>
      <c r="D26" s="7">
        <v>1498.694</v>
      </c>
      <c r="E26" s="7">
        <v>1374.1659999999999</v>
      </c>
      <c r="F26" s="10">
        <v>1383.8489999999999</v>
      </c>
      <c r="G26" s="10">
        <v>1219.8219999999999</v>
      </c>
      <c r="H26" s="10">
        <v>1251.799</v>
      </c>
      <c r="I26" s="10">
        <v>1240.9089999999999</v>
      </c>
      <c r="J26" s="10">
        <v>1243.164</v>
      </c>
      <c r="K26" s="10">
        <v>1334.7760000000001</v>
      </c>
      <c r="L26" s="10">
        <v>1260.212</v>
      </c>
      <c r="M26">
        <v>1221.1600000000001</v>
      </c>
      <c r="N26" s="10">
        <v>1273.7820000000002</v>
      </c>
      <c r="O26" s="10">
        <v>1269.45</v>
      </c>
      <c r="P26" s="10">
        <v>1198.8990000000001</v>
      </c>
      <c r="Q26" s="10">
        <v>1193.154</v>
      </c>
      <c r="R26" s="10">
        <v>1126.5049999999999</v>
      </c>
      <c r="S26" s="10">
        <v>1144.817</v>
      </c>
      <c r="T26" s="10">
        <v>1229.261</v>
      </c>
      <c r="U26" s="10">
        <v>1139.297</v>
      </c>
      <c r="V26" s="10">
        <v>1117.018</v>
      </c>
      <c r="W26" s="10">
        <v>1120.279</v>
      </c>
      <c r="X26" s="10">
        <v>1134.703</v>
      </c>
      <c r="Y26" s="10">
        <v>1157.684</v>
      </c>
      <c r="Z26" s="10">
        <v>1210.931</v>
      </c>
      <c r="AA26" s="10">
        <v>1198.5129999999999</v>
      </c>
      <c r="AB26">
        <v>1235.8240000000001</v>
      </c>
      <c r="AC26" s="10">
        <v>1225.2619999999999</v>
      </c>
      <c r="AD26" s="10">
        <v>1133.4749999999999</v>
      </c>
      <c r="AE26" s="10">
        <v>1070.7530000000002</v>
      </c>
      <c r="AF26" s="10">
        <v>1086.867</v>
      </c>
      <c r="AG26" s="10"/>
      <c r="AH26" s="10"/>
    </row>
    <row r="27" spans="1:34">
      <c r="A27" s="4">
        <f t="shared" si="1"/>
        <v>22</v>
      </c>
      <c r="B27" s="7">
        <v>1473.99</v>
      </c>
      <c r="C27" s="7">
        <v>1471.3520000000001</v>
      </c>
      <c r="D27" s="7">
        <v>1425.1460000000002</v>
      </c>
      <c r="E27" s="7">
        <v>1296.2149999999999</v>
      </c>
      <c r="F27" s="10">
        <v>1278.6400000000001</v>
      </c>
      <c r="G27" s="10">
        <v>1151.9489999999998</v>
      </c>
      <c r="H27" s="10">
        <v>1181.615</v>
      </c>
      <c r="I27" s="10">
        <v>1178.704</v>
      </c>
      <c r="J27" s="10">
        <v>1205.9589999999998</v>
      </c>
      <c r="K27" s="10">
        <v>1243.479</v>
      </c>
      <c r="L27" s="10">
        <v>1173.508</v>
      </c>
      <c r="M27">
        <v>1144.577</v>
      </c>
      <c r="N27" s="10">
        <v>1194.3779999999999</v>
      </c>
      <c r="O27" s="10">
        <v>1176.7149999999999</v>
      </c>
      <c r="P27" s="10">
        <v>1127.327</v>
      </c>
      <c r="Q27" s="10">
        <v>1130.8330000000001</v>
      </c>
      <c r="R27" s="10">
        <v>1072.0050000000001</v>
      </c>
      <c r="S27" s="10">
        <v>1070.1360000000002</v>
      </c>
      <c r="T27" s="10">
        <v>1143.1849999999999</v>
      </c>
      <c r="U27" s="10">
        <v>1053.2260000000001</v>
      </c>
      <c r="V27" s="10">
        <v>1042.7560000000001</v>
      </c>
      <c r="W27" s="10">
        <v>1052.8620000000001</v>
      </c>
      <c r="X27" s="10">
        <v>1071.7939999999999</v>
      </c>
      <c r="Y27" s="10">
        <v>1078.02</v>
      </c>
      <c r="Z27" s="10">
        <v>1125.788</v>
      </c>
      <c r="AA27" s="10">
        <v>1103.2369999999999</v>
      </c>
      <c r="AB27">
        <v>1142.2359999999999</v>
      </c>
      <c r="AC27" s="10">
        <v>1122.2360000000001</v>
      </c>
      <c r="AD27" s="10">
        <v>1045.7070000000001</v>
      </c>
      <c r="AE27" s="10">
        <v>1007.022</v>
      </c>
      <c r="AF27" s="10">
        <v>1030.7269999999999</v>
      </c>
      <c r="AG27" s="10"/>
      <c r="AH27" s="10"/>
    </row>
    <row r="28" spans="1:34">
      <c r="A28" s="4">
        <f t="shared" si="1"/>
        <v>23</v>
      </c>
      <c r="B28" s="7">
        <v>1353.722</v>
      </c>
      <c r="C28" s="7">
        <v>1357.979</v>
      </c>
      <c r="D28" s="7">
        <v>1328.6570000000002</v>
      </c>
      <c r="E28" s="7">
        <v>1202.655</v>
      </c>
      <c r="F28" s="10">
        <v>1189.4659999999999</v>
      </c>
      <c r="G28" s="10">
        <v>1066.0519999999999</v>
      </c>
      <c r="H28" s="10">
        <v>1080.508</v>
      </c>
      <c r="I28" s="10">
        <v>1089.634</v>
      </c>
      <c r="J28" s="10">
        <v>1133.912</v>
      </c>
      <c r="K28" s="10">
        <v>1142.1870000000001</v>
      </c>
      <c r="L28" s="10">
        <v>1079.1599999999999</v>
      </c>
      <c r="M28">
        <v>1052.2719999999999</v>
      </c>
      <c r="N28" s="10">
        <v>1093.8710000000001</v>
      </c>
      <c r="O28" s="10">
        <v>1084.7829999999999</v>
      </c>
      <c r="P28" s="10">
        <v>1042.845</v>
      </c>
      <c r="Q28" s="10">
        <v>1059.846</v>
      </c>
      <c r="R28" s="10">
        <v>996.17399999999998</v>
      </c>
      <c r="S28" s="10">
        <v>1004.729</v>
      </c>
      <c r="T28" s="10">
        <v>1063.5170000000001</v>
      </c>
      <c r="U28" s="10">
        <v>970.63300000000004</v>
      </c>
      <c r="V28" s="10">
        <v>969.52499999999998</v>
      </c>
      <c r="W28" s="10">
        <v>982.79700000000003</v>
      </c>
      <c r="X28" s="10">
        <v>991.596</v>
      </c>
      <c r="Y28" s="10">
        <v>1001.7650000000001</v>
      </c>
      <c r="Z28" s="10">
        <v>1030.2670000000001</v>
      </c>
      <c r="AA28" s="10">
        <v>1016.5090000000001</v>
      </c>
      <c r="AB28">
        <v>1047.077</v>
      </c>
      <c r="AC28" s="10">
        <v>1017.641</v>
      </c>
      <c r="AD28" s="10">
        <v>977.06699999999989</v>
      </c>
      <c r="AE28" s="10">
        <v>935.63600000000008</v>
      </c>
      <c r="AF28" s="10">
        <v>973.06700000000001</v>
      </c>
      <c r="AG28" s="10"/>
      <c r="AH28" s="10"/>
    </row>
    <row r="29" spans="1:34">
      <c r="A29" s="4">
        <f t="shared" si="1"/>
        <v>24</v>
      </c>
      <c r="B29" s="7">
        <v>1245.796</v>
      </c>
      <c r="C29" s="7">
        <v>1248.5060000000001</v>
      </c>
      <c r="D29" s="7">
        <v>1236.8140000000001</v>
      </c>
      <c r="E29" s="7">
        <v>1096.5999999999999</v>
      </c>
      <c r="F29" s="10">
        <v>1091.7760000000001</v>
      </c>
      <c r="G29" s="10">
        <v>986.23900000000003</v>
      </c>
      <c r="H29" s="10">
        <v>996.30700000000002</v>
      </c>
      <c r="I29" s="10">
        <v>1008.673</v>
      </c>
      <c r="J29" s="10">
        <v>1056.8799999999999</v>
      </c>
      <c r="K29" s="10">
        <v>1036.1759999999999</v>
      </c>
      <c r="L29" s="10">
        <v>997.04500000000007</v>
      </c>
      <c r="M29">
        <v>964.15700000000004</v>
      </c>
      <c r="N29" s="10">
        <v>1005.775</v>
      </c>
      <c r="O29" s="10">
        <v>998.20100000000002</v>
      </c>
      <c r="P29" s="10">
        <v>960.17400000000009</v>
      </c>
      <c r="Q29" s="10">
        <v>984.94499999999994</v>
      </c>
      <c r="R29" s="10">
        <v>936.82100000000003</v>
      </c>
      <c r="S29" s="10">
        <v>925.28499999999997</v>
      </c>
      <c r="T29" s="10">
        <v>993.09699999999998</v>
      </c>
      <c r="U29" s="10">
        <v>901.19900000000007</v>
      </c>
      <c r="V29" s="10">
        <v>896.92399999999998</v>
      </c>
      <c r="W29" s="10">
        <v>909.78500000000008</v>
      </c>
      <c r="X29" s="10">
        <v>912.99699999999996</v>
      </c>
      <c r="Y29" s="10">
        <v>930.12799999999993</v>
      </c>
      <c r="Z29" s="10">
        <v>945.08900000000006</v>
      </c>
      <c r="AA29" s="10">
        <v>927.99599999999998</v>
      </c>
      <c r="AB29">
        <v>957.19100000000003</v>
      </c>
      <c r="AC29" s="10">
        <v>931.27800000000002</v>
      </c>
      <c r="AD29" s="10">
        <v>884.05399999999997</v>
      </c>
      <c r="AE29" s="10">
        <v>860.30899999999997</v>
      </c>
      <c r="AF29" s="10">
        <v>904.54100000000005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4</v>
      </c>
      <c r="B31" s="10">
        <f t="shared" ref="B31:AF31" si="2">MAX(B6:B29)</f>
        <v>1618.0929999999998</v>
      </c>
      <c r="C31" s="10">
        <f t="shared" si="2"/>
        <v>1617.402</v>
      </c>
      <c r="D31" s="10">
        <f t="shared" si="2"/>
        <v>1518.1030000000001</v>
      </c>
      <c r="E31" s="10">
        <f t="shared" si="2"/>
        <v>1434.0459999999998</v>
      </c>
      <c r="F31" s="10">
        <f t="shared" si="2"/>
        <v>1498.7360000000001</v>
      </c>
      <c r="G31" s="10">
        <f t="shared" si="2"/>
        <v>1246.193</v>
      </c>
      <c r="H31" s="10">
        <f t="shared" si="2"/>
        <v>1293.396</v>
      </c>
      <c r="I31" s="10">
        <f t="shared" si="2"/>
        <v>1287.97</v>
      </c>
      <c r="J31" s="10">
        <f t="shared" si="2"/>
        <v>1256.373</v>
      </c>
      <c r="K31" s="10">
        <f t="shared" si="2"/>
        <v>1445.3300000000002</v>
      </c>
      <c r="L31" s="10">
        <f t="shared" si="2"/>
        <v>1311.2630000000001</v>
      </c>
      <c r="M31" s="10">
        <f t="shared" si="2"/>
        <v>1274.3430000000001</v>
      </c>
      <c r="N31" s="10">
        <f t="shared" si="2"/>
        <v>1320.395</v>
      </c>
      <c r="O31" s="10">
        <f t="shared" si="2"/>
        <v>1361.7829999999999</v>
      </c>
      <c r="P31" s="10">
        <f t="shared" si="2"/>
        <v>1225.797</v>
      </c>
      <c r="Q31" s="10">
        <f t="shared" si="2"/>
        <v>1231.8570000000002</v>
      </c>
      <c r="R31" s="10">
        <f t="shared" si="2"/>
        <v>1151.068</v>
      </c>
      <c r="S31" s="10">
        <f t="shared" si="2"/>
        <v>1197.7619999999999</v>
      </c>
      <c r="T31" s="10">
        <f t="shared" si="2"/>
        <v>1272.5820000000001</v>
      </c>
      <c r="U31" s="10">
        <f t="shared" si="2"/>
        <v>1184.808</v>
      </c>
      <c r="V31" s="10">
        <f t="shared" si="2"/>
        <v>1160.1409999999998</v>
      </c>
      <c r="W31" s="10">
        <f t="shared" si="2"/>
        <v>1159.0540000000001</v>
      </c>
      <c r="X31" s="10">
        <f t="shared" si="2"/>
        <v>1172.4090000000001</v>
      </c>
      <c r="Y31" s="10">
        <f t="shared" si="2"/>
        <v>1199.7450000000001</v>
      </c>
      <c r="Z31" s="10">
        <f t="shared" si="2"/>
        <v>1267.9670000000001</v>
      </c>
      <c r="AA31" s="10">
        <f t="shared" si="2"/>
        <v>1276.1220000000001</v>
      </c>
      <c r="AB31" s="10">
        <f t="shared" si="2"/>
        <v>1287.9970000000001</v>
      </c>
      <c r="AC31" s="10">
        <f t="shared" si="2"/>
        <v>1307.9179999999999</v>
      </c>
      <c r="AD31" s="10">
        <f t="shared" si="2"/>
        <v>1190.9479999999999</v>
      </c>
      <c r="AE31" s="10">
        <f t="shared" si="2"/>
        <v>1117.694</v>
      </c>
      <c r="AF31" s="10">
        <f t="shared" si="2"/>
        <v>1103.47</v>
      </c>
      <c r="AG31" s="10"/>
      <c r="AH31" s="10"/>
    </row>
    <row r="32" spans="1:34" s="6" customFormat="1">
      <c r="B32" s="6" t="str">
        <f>IF(B31=$AH$7,"*"," ")</f>
        <v>*</v>
      </c>
      <c r="C32" s="6" t="str">
        <f t="shared" ref="C32:AF32" si="3">IF(C31=$AH$7,"*"," ")</f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  <c r="AF32" s="6" t="str">
        <f t="shared" si="3"/>
        <v xml:space="preserve"> </v>
      </c>
    </row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L130"/>
  <sheetViews>
    <sheetView showGridLines="0" workbookViewId="0">
      <pane xSplit="1" ySplit="5" topLeftCell="U6" activePane="bottomRight" state="frozen"/>
      <selection pane="bottomRight" activeCell="AE6" sqref="AE6:AE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.710937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45536</v>
      </c>
    </row>
    <row r="2" spans="1:38">
      <c r="A2" s="8"/>
      <c r="N2" s="1"/>
    </row>
    <row r="3" spans="1:38" s="25" customForma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8" s="25" customFormat="1">
      <c r="B4" s="26" t="s">
        <v>25</v>
      </c>
      <c r="C4" s="26" t="s">
        <v>25</v>
      </c>
      <c r="D4" s="26" t="s">
        <v>25</v>
      </c>
      <c r="E4" s="26" t="s">
        <v>29</v>
      </c>
      <c r="F4" s="26" t="s">
        <v>29</v>
      </c>
      <c r="G4" s="26" t="s">
        <v>29</v>
      </c>
      <c r="H4" s="26" t="s">
        <v>29</v>
      </c>
      <c r="I4" s="26" t="s">
        <v>29</v>
      </c>
      <c r="J4" s="26" t="s">
        <v>30</v>
      </c>
      <c r="K4" s="26" t="s">
        <v>29</v>
      </c>
      <c r="L4" s="26" t="s">
        <v>29</v>
      </c>
      <c r="M4" s="26" t="s">
        <v>29</v>
      </c>
      <c r="N4" s="26" t="s">
        <v>29</v>
      </c>
      <c r="O4" s="26" t="s">
        <v>29</v>
      </c>
      <c r="P4" s="26" t="s">
        <v>29</v>
      </c>
      <c r="Q4" s="26" t="s">
        <v>31</v>
      </c>
      <c r="R4" s="26" t="s">
        <v>25</v>
      </c>
      <c r="S4" s="26" t="s">
        <v>25</v>
      </c>
      <c r="T4" s="26" t="s">
        <v>32</v>
      </c>
      <c r="U4" s="26" t="s">
        <v>32</v>
      </c>
      <c r="V4" s="26" t="s">
        <v>32</v>
      </c>
      <c r="W4" s="26" t="s">
        <v>32</v>
      </c>
      <c r="X4" s="26" t="s">
        <v>25</v>
      </c>
      <c r="Y4" s="26" t="s">
        <v>25</v>
      </c>
      <c r="Z4" s="26" t="s">
        <v>25</v>
      </c>
      <c r="AA4" s="26" t="s">
        <v>33</v>
      </c>
      <c r="AB4" s="26" t="s">
        <v>33</v>
      </c>
      <c r="AC4" s="26" t="s">
        <v>33</v>
      </c>
      <c r="AD4" s="26" t="s">
        <v>33</v>
      </c>
      <c r="AE4" s="26" t="s">
        <v>33</v>
      </c>
    </row>
    <row r="5" spans="1:38">
      <c r="A5" s="1" t="s">
        <v>2</v>
      </c>
      <c r="B5" s="34">
        <f>AUG!AF5+1</f>
        <v>45536</v>
      </c>
      <c r="C5" s="34">
        <f>B5+1</f>
        <v>45537</v>
      </c>
      <c r="D5" s="34">
        <f t="shared" ref="D5:AE5" si="0">C5+1</f>
        <v>45538</v>
      </c>
      <c r="E5" s="34">
        <f t="shared" si="0"/>
        <v>45539</v>
      </c>
      <c r="F5" s="34">
        <f t="shared" si="0"/>
        <v>45540</v>
      </c>
      <c r="G5" s="34">
        <f t="shared" si="0"/>
        <v>45541</v>
      </c>
      <c r="H5" s="34">
        <f t="shared" si="0"/>
        <v>45542</v>
      </c>
      <c r="I5" s="34">
        <f t="shared" si="0"/>
        <v>45543</v>
      </c>
      <c r="J5" s="34">
        <f t="shared" si="0"/>
        <v>45544</v>
      </c>
      <c r="K5" s="34">
        <f t="shared" si="0"/>
        <v>45545</v>
      </c>
      <c r="L5" s="34">
        <f t="shared" si="0"/>
        <v>45546</v>
      </c>
      <c r="M5" s="34">
        <f t="shared" si="0"/>
        <v>45547</v>
      </c>
      <c r="N5" s="34">
        <f t="shared" si="0"/>
        <v>45548</v>
      </c>
      <c r="O5" s="34">
        <f t="shared" si="0"/>
        <v>45549</v>
      </c>
      <c r="P5" s="34">
        <f t="shared" si="0"/>
        <v>45550</v>
      </c>
      <c r="Q5" s="34">
        <f t="shared" si="0"/>
        <v>45551</v>
      </c>
      <c r="R5" s="34">
        <f t="shared" si="0"/>
        <v>45552</v>
      </c>
      <c r="S5" s="34">
        <f t="shared" si="0"/>
        <v>45553</v>
      </c>
      <c r="T5" s="34">
        <f t="shared" si="0"/>
        <v>45554</v>
      </c>
      <c r="U5" s="34">
        <f t="shared" si="0"/>
        <v>45555</v>
      </c>
      <c r="V5" s="34">
        <f t="shared" si="0"/>
        <v>45556</v>
      </c>
      <c r="W5" s="34">
        <f t="shared" si="0"/>
        <v>45557</v>
      </c>
      <c r="X5" s="34">
        <f t="shared" si="0"/>
        <v>45558</v>
      </c>
      <c r="Y5" s="34">
        <f t="shared" si="0"/>
        <v>45559</v>
      </c>
      <c r="Z5" s="34">
        <f t="shared" si="0"/>
        <v>45560</v>
      </c>
      <c r="AA5" s="34">
        <f t="shared" si="0"/>
        <v>45561</v>
      </c>
      <c r="AB5" s="34">
        <f t="shared" si="0"/>
        <v>45562</v>
      </c>
      <c r="AC5" s="34">
        <f t="shared" si="0"/>
        <v>45563</v>
      </c>
      <c r="AD5" s="34">
        <f t="shared" si="0"/>
        <v>45564</v>
      </c>
      <c r="AE5" s="34">
        <f t="shared" si="0"/>
        <v>45565</v>
      </c>
      <c r="AF5" s="34"/>
      <c r="AG5" s="13" t="s">
        <v>3</v>
      </c>
      <c r="AH5" s="14"/>
    </row>
    <row r="6" spans="1:38">
      <c r="A6" s="4">
        <v>1</v>
      </c>
      <c r="B6" s="7">
        <v>867.97799999999995</v>
      </c>
      <c r="C6" s="7">
        <v>920.17899999999997</v>
      </c>
      <c r="D6" s="7">
        <v>788.91600000000005</v>
      </c>
      <c r="E6" s="7">
        <v>816.274</v>
      </c>
      <c r="F6" s="10">
        <v>805.50900000000001</v>
      </c>
      <c r="G6" s="10">
        <v>808.51599999999996</v>
      </c>
      <c r="H6" s="10">
        <v>794.13800000000003</v>
      </c>
      <c r="I6" s="10">
        <v>806.46799999999996</v>
      </c>
      <c r="J6" s="10">
        <v>767.85900000000004</v>
      </c>
      <c r="K6" s="10">
        <v>789.84899999999993</v>
      </c>
      <c r="L6" s="10">
        <v>797.89499999999998</v>
      </c>
      <c r="M6" s="10">
        <v>803.45299999999997</v>
      </c>
      <c r="N6" s="10">
        <v>830.19799999999998</v>
      </c>
      <c r="O6" s="10">
        <v>826.19900000000007</v>
      </c>
      <c r="P6" s="10">
        <v>790.41499999999996</v>
      </c>
      <c r="Q6" s="10">
        <v>792.92500000000007</v>
      </c>
      <c r="R6" s="10">
        <v>824.51199999999994</v>
      </c>
      <c r="S6" s="10">
        <v>849.27600000000007</v>
      </c>
      <c r="T6" s="10">
        <v>892.69100000000003</v>
      </c>
      <c r="U6" s="10">
        <v>907.53500000000008</v>
      </c>
      <c r="V6" s="10">
        <v>843.89</v>
      </c>
      <c r="W6" s="10">
        <v>822.66800000000001</v>
      </c>
      <c r="X6" s="10">
        <v>797.51400000000001</v>
      </c>
      <c r="Y6" s="10">
        <v>833.56700000000001</v>
      </c>
      <c r="Z6" s="10">
        <v>824.72900000000004</v>
      </c>
      <c r="AA6" s="10">
        <v>834.13700000000006</v>
      </c>
      <c r="AB6" s="10">
        <v>831.56900000000007</v>
      </c>
      <c r="AC6" s="10">
        <v>779.59100000000001</v>
      </c>
      <c r="AD6" s="10">
        <v>778.23399999999992</v>
      </c>
      <c r="AE6" s="10">
        <v>776.84</v>
      </c>
      <c r="AF6" s="10"/>
      <c r="AG6" s="12"/>
      <c r="AH6" s="15"/>
    </row>
    <row r="7" spans="1:38">
      <c r="A7" s="4">
        <f t="shared" ref="A7:A29" si="1">A6+1</f>
        <v>2</v>
      </c>
      <c r="B7" s="7">
        <v>848.59199999999998</v>
      </c>
      <c r="C7" s="7">
        <v>877.39499999999998</v>
      </c>
      <c r="D7" s="7">
        <v>755.90899999999999</v>
      </c>
      <c r="E7" s="7">
        <v>786.69299999999998</v>
      </c>
      <c r="F7" s="10">
        <v>771.68999999999994</v>
      </c>
      <c r="G7" s="10">
        <v>782.85699999999997</v>
      </c>
      <c r="H7" s="10">
        <v>759.58100000000002</v>
      </c>
      <c r="I7" s="10">
        <v>762.56799999999998</v>
      </c>
      <c r="J7" s="10">
        <v>733.77099999999996</v>
      </c>
      <c r="K7" s="10">
        <v>755.49099999999999</v>
      </c>
      <c r="L7" s="10">
        <v>764.83100000000002</v>
      </c>
      <c r="M7" s="10">
        <v>768.70400000000006</v>
      </c>
      <c r="N7" s="10">
        <v>796.12199999999996</v>
      </c>
      <c r="O7" s="10">
        <v>792.76800000000003</v>
      </c>
      <c r="P7" s="10">
        <v>763.68599999999992</v>
      </c>
      <c r="Q7" s="10">
        <v>763.37099999999998</v>
      </c>
      <c r="R7" s="10">
        <v>792.61899999999991</v>
      </c>
      <c r="S7" s="10">
        <v>821.65700000000004</v>
      </c>
      <c r="T7" s="10">
        <v>863.04099999999994</v>
      </c>
      <c r="U7" s="10">
        <v>878.702</v>
      </c>
      <c r="V7" s="10">
        <v>839.39</v>
      </c>
      <c r="W7" s="10">
        <v>794.50900000000001</v>
      </c>
      <c r="X7" s="10">
        <v>783.51200000000006</v>
      </c>
      <c r="Y7" s="10">
        <v>806.34399999999994</v>
      </c>
      <c r="Z7" s="10">
        <v>800.98199999999997</v>
      </c>
      <c r="AA7" s="10">
        <v>808.44200000000001</v>
      </c>
      <c r="AB7" s="10">
        <v>812.59699999999998</v>
      </c>
      <c r="AC7" s="10">
        <v>757.03399999999999</v>
      </c>
      <c r="AD7" s="10">
        <v>746.04600000000005</v>
      </c>
      <c r="AE7" s="10">
        <v>748.28099999999995</v>
      </c>
      <c r="AF7" s="10"/>
      <c r="AG7" s="12">
        <f>MAX($B$6:$AE$29)</f>
        <v>1269.2849999999999</v>
      </c>
      <c r="AH7" s="21">
        <f>MATCH($AG$7,$B$31:$AE$31,0)</f>
        <v>1</v>
      </c>
      <c r="AI7" s="19">
        <f>INDEX($B$5:$AE$5,$AH$7)</f>
        <v>45536</v>
      </c>
      <c r="AJ7" s="22">
        <f>INDEX($A$6:$A$29,MATCH($AG$7,INDEX($B$6:$AE$29,0,$AH$7),0))</f>
        <v>19</v>
      </c>
      <c r="AK7" s="14"/>
      <c r="AL7" s="14"/>
    </row>
    <row r="8" spans="1:38">
      <c r="A8" s="4">
        <f t="shared" si="1"/>
        <v>3</v>
      </c>
      <c r="B8" s="7">
        <v>821.03</v>
      </c>
      <c r="C8" s="7">
        <v>850.7059999999999</v>
      </c>
      <c r="D8" s="7">
        <v>745.15199999999993</v>
      </c>
      <c r="E8" s="7">
        <v>779.51700000000005</v>
      </c>
      <c r="F8" s="10">
        <v>757.86900000000003</v>
      </c>
      <c r="G8" s="10">
        <v>767.43399999999997</v>
      </c>
      <c r="H8" s="10">
        <v>743.54199999999992</v>
      </c>
      <c r="I8" s="10">
        <v>745.69400000000007</v>
      </c>
      <c r="J8" s="10">
        <v>732.01300000000003</v>
      </c>
      <c r="K8" s="10">
        <v>738.80799999999999</v>
      </c>
      <c r="L8" s="10">
        <v>753.56200000000001</v>
      </c>
      <c r="M8" s="10">
        <v>761.45</v>
      </c>
      <c r="N8" s="10">
        <v>782.04</v>
      </c>
      <c r="O8" s="10">
        <v>778.57</v>
      </c>
      <c r="P8" s="10">
        <v>755.90000000000009</v>
      </c>
      <c r="Q8" s="10">
        <v>751.38900000000001</v>
      </c>
      <c r="R8" s="10">
        <v>775.62199999999996</v>
      </c>
      <c r="S8" s="10">
        <v>801.48400000000004</v>
      </c>
      <c r="T8" s="10">
        <v>838.77</v>
      </c>
      <c r="U8" s="10">
        <v>855.37700000000007</v>
      </c>
      <c r="V8" s="10">
        <v>807.45</v>
      </c>
      <c r="W8" s="10">
        <v>784.07899999999995</v>
      </c>
      <c r="X8" s="10">
        <v>769.45100000000002</v>
      </c>
      <c r="Y8" s="10">
        <v>799.55700000000002</v>
      </c>
      <c r="Z8" s="10">
        <v>789.05700000000002</v>
      </c>
      <c r="AA8" s="10">
        <v>795.96600000000001</v>
      </c>
      <c r="AB8" s="10">
        <v>797.66300000000001</v>
      </c>
      <c r="AC8" s="10">
        <v>731.93999999999994</v>
      </c>
      <c r="AD8" s="10">
        <v>736.45500000000004</v>
      </c>
      <c r="AE8" s="10">
        <v>736.02500000000009</v>
      </c>
      <c r="AF8" s="10"/>
      <c r="AG8" s="17" t="str">
        <f>CONCATENATE(TEXT($AI$7,"mm/dd/yyyy")," @ ",$AJ$7,)&amp;"00"</f>
        <v>09/01/2024 @ 1900</v>
      </c>
      <c r="AH8" s="14"/>
      <c r="AI8" s="14"/>
      <c r="AJ8" s="14"/>
      <c r="AK8" s="14"/>
      <c r="AL8" s="14"/>
    </row>
    <row r="9" spans="1:38">
      <c r="A9" s="4">
        <f t="shared" si="1"/>
        <v>4</v>
      </c>
      <c r="B9" s="7">
        <v>809.85300000000007</v>
      </c>
      <c r="C9" s="7">
        <v>833.19899999999996</v>
      </c>
      <c r="D9" s="7">
        <v>742.43600000000004</v>
      </c>
      <c r="E9" s="7">
        <v>778.346</v>
      </c>
      <c r="F9" s="10">
        <v>744.62300000000005</v>
      </c>
      <c r="G9" s="10">
        <v>763.63100000000009</v>
      </c>
      <c r="H9" s="10">
        <v>730.52099999999996</v>
      </c>
      <c r="I9" s="10">
        <v>734.85300000000007</v>
      </c>
      <c r="J9" s="10">
        <v>726.50099999999998</v>
      </c>
      <c r="K9" s="10">
        <v>736.69499999999994</v>
      </c>
      <c r="L9" s="10">
        <v>749.87700000000007</v>
      </c>
      <c r="M9" s="10">
        <v>755.98299999999995</v>
      </c>
      <c r="N9" s="10">
        <v>770.98</v>
      </c>
      <c r="O9" s="10">
        <v>763.14799999999991</v>
      </c>
      <c r="P9" s="10">
        <v>731.45900000000006</v>
      </c>
      <c r="Q9" s="10">
        <v>749.66300000000001</v>
      </c>
      <c r="R9" s="10">
        <v>770.48299999999995</v>
      </c>
      <c r="S9" s="10">
        <v>799.25</v>
      </c>
      <c r="T9" s="10">
        <v>827.90300000000002</v>
      </c>
      <c r="U9" s="10">
        <v>842.74799999999993</v>
      </c>
      <c r="V9" s="10">
        <v>799.87099999999998</v>
      </c>
      <c r="W9" s="10">
        <v>771.87700000000007</v>
      </c>
      <c r="X9" s="10">
        <v>768.93799999999999</v>
      </c>
      <c r="Y9" s="10">
        <v>785.31200000000001</v>
      </c>
      <c r="Z9" s="10">
        <v>791.096</v>
      </c>
      <c r="AA9" s="10">
        <v>797.678</v>
      </c>
      <c r="AB9" s="10">
        <v>789.74099999999999</v>
      </c>
      <c r="AC9" s="10">
        <v>726.91200000000003</v>
      </c>
      <c r="AD9" s="10">
        <v>724.072</v>
      </c>
      <c r="AE9" s="10">
        <v>741.24700000000007</v>
      </c>
      <c r="AF9" s="10"/>
      <c r="AG9" s="20"/>
      <c r="AH9" s="14"/>
      <c r="AI9" s="14"/>
      <c r="AJ9" s="14"/>
      <c r="AK9" s="14"/>
      <c r="AL9" s="14"/>
    </row>
    <row r="10" spans="1:38">
      <c r="A10" s="4">
        <f t="shared" si="1"/>
        <v>5</v>
      </c>
      <c r="B10" s="7">
        <v>801.54300000000001</v>
      </c>
      <c r="C10" s="7">
        <v>838.26699999999994</v>
      </c>
      <c r="D10" s="7">
        <v>764.09400000000005</v>
      </c>
      <c r="E10" s="7">
        <v>799.76400000000001</v>
      </c>
      <c r="F10" s="10">
        <v>767.60699999999997</v>
      </c>
      <c r="G10" s="10">
        <v>779.84099999999989</v>
      </c>
      <c r="H10" s="10">
        <v>738.19400000000007</v>
      </c>
      <c r="I10" s="10">
        <v>736.9849999999999</v>
      </c>
      <c r="J10" s="10">
        <v>756.45499999999993</v>
      </c>
      <c r="K10" s="10">
        <v>777.36099999999999</v>
      </c>
      <c r="L10" s="10">
        <v>780.10400000000004</v>
      </c>
      <c r="M10" s="10">
        <v>789.23800000000006</v>
      </c>
      <c r="N10" s="10">
        <v>791.60800000000006</v>
      </c>
      <c r="O10" s="10">
        <v>768.54099999999994</v>
      </c>
      <c r="P10" s="10">
        <v>729.68700000000001</v>
      </c>
      <c r="Q10" s="10">
        <v>764.08699999999999</v>
      </c>
      <c r="R10" s="10">
        <v>791.23099999999999</v>
      </c>
      <c r="S10" s="10">
        <v>816.76299999999992</v>
      </c>
      <c r="T10" s="10">
        <v>851.43499999999995</v>
      </c>
      <c r="U10" s="10">
        <v>866.31600000000003</v>
      </c>
      <c r="V10" s="10">
        <v>806.70100000000002</v>
      </c>
      <c r="W10" s="10">
        <v>781.23299999999995</v>
      </c>
      <c r="X10" s="10">
        <v>798.12099999999998</v>
      </c>
      <c r="Y10" s="10">
        <v>815.72299999999996</v>
      </c>
      <c r="Z10" s="10">
        <v>821.274</v>
      </c>
      <c r="AA10" s="10">
        <v>814.46400000000006</v>
      </c>
      <c r="AB10" s="10">
        <v>816.60399999999993</v>
      </c>
      <c r="AC10" s="10">
        <v>731.27499999999998</v>
      </c>
      <c r="AD10" s="10">
        <v>730.74200000000008</v>
      </c>
      <c r="AE10" s="10">
        <v>765.029</v>
      </c>
      <c r="AF10" s="10"/>
      <c r="AG10" s="16"/>
    </row>
    <row r="11" spans="1:38">
      <c r="A11" s="4">
        <f t="shared" si="1"/>
        <v>6</v>
      </c>
      <c r="B11" s="7">
        <v>822.02699999999993</v>
      </c>
      <c r="C11" s="7">
        <v>846.99599999999998</v>
      </c>
      <c r="D11" s="7">
        <v>839.87200000000007</v>
      </c>
      <c r="E11" s="7">
        <v>871.04100000000005</v>
      </c>
      <c r="F11" s="10">
        <v>840.32500000000005</v>
      </c>
      <c r="G11" s="10">
        <v>836.08500000000004</v>
      </c>
      <c r="H11" s="10">
        <v>758.64200000000005</v>
      </c>
      <c r="I11" s="10">
        <v>752.62699999999995</v>
      </c>
      <c r="J11" s="10">
        <v>827.39700000000005</v>
      </c>
      <c r="K11" s="10">
        <v>851.46199999999999</v>
      </c>
      <c r="L11" s="10">
        <v>855.78700000000003</v>
      </c>
      <c r="M11" s="10">
        <v>858.16099999999994</v>
      </c>
      <c r="N11" s="10">
        <v>851.33699999999999</v>
      </c>
      <c r="O11" s="10">
        <v>790.745</v>
      </c>
      <c r="P11" s="10">
        <v>748.18700000000001</v>
      </c>
      <c r="Q11" s="10">
        <v>832.64400000000001</v>
      </c>
      <c r="R11" s="10">
        <v>854.56299999999999</v>
      </c>
      <c r="S11" s="10">
        <v>880.096</v>
      </c>
      <c r="T11" s="10">
        <v>916.27499999999998</v>
      </c>
      <c r="U11" s="10">
        <v>928.36</v>
      </c>
      <c r="V11" s="10">
        <v>827.88800000000003</v>
      </c>
      <c r="W11" s="10">
        <v>802.66600000000005</v>
      </c>
      <c r="X11" s="10">
        <v>873.75599999999997</v>
      </c>
      <c r="Y11" s="10">
        <v>895.202</v>
      </c>
      <c r="Z11" s="10">
        <v>887.19099999999992</v>
      </c>
      <c r="AA11" s="10">
        <v>893.22199999999998</v>
      </c>
      <c r="AB11" s="10">
        <v>886.83699999999999</v>
      </c>
      <c r="AC11" s="10">
        <v>762.85800000000006</v>
      </c>
      <c r="AD11" s="10">
        <v>750.76099999999997</v>
      </c>
      <c r="AE11" s="10">
        <v>826.69100000000003</v>
      </c>
      <c r="AF11" s="10"/>
      <c r="AG11" s="11"/>
    </row>
    <row r="12" spans="1:38">
      <c r="A12" s="4">
        <f t="shared" si="1"/>
        <v>7</v>
      </c>
      <c r="B12" s="7">
        <v>872.79199999999992</v>
      </c>
      <c r="C12" s="7">
        <v>866.26099999999997</v>
      </c>
      <c r="D12" s="7">
        <v>934.22300000000007</v>
      </c>
      <c r="E12" s="7">
        <v>970.55899999999997</v>
      </c>
      <c r="F12" s="10">
        <v>945.57299999999998</v>
      </c>
      <c r="G12" s="10">
        <v>940.33400000000006</v>
      </c>
      <c r="H12" s="10">
        <v>806.02</v>
      </c>
      <c r="I12" s="10">
        <v>783.70699999999999</v>
      </c>
      <c r="J12" s="10">
        <v>930.34399999999994</v>
      </c>
      <c r="K12" s="10">
        <v>952.83900000000006</v>
      </c>
      <c r="L12" s="10">
        <v>955.64300000000003</v>
      </c>
      <c r="M12" s="10">
        <v>960.08600000000001</v>
      </c>
      <c r="N12" s="10">
        <v>951.28800000000001</v>
      </c>
      <c r="O12" s="10">
        <v>841.11399999999992</v>
      </c>
      <c r="P12" s="10">
        <v>790.76699999999994</v>
      </c>
      <c r="Q12" s="10">
        <v>941.89400000000001</v>
      </c>
      <c r="R12" s="10">
        <v>958.55399999999997</v>
      </c>
      <c r="S12" s="10">
        <v>975.95</v>
      </c>
      <c r="T12" s="10">
        <v>1019.8340000000001</v>
      </c>
      <c r="U12" s="10">
        <v>1037.183</v>
      </c>
      <c r="V12" s="10">
        <v>875.8</v>
      </c>
      <c r="W12" s="10">
        <v>842.84799999999996</v>
      </c>
      <c r="X12" s="10">
        <v>984.45699999999999</v>
      </c>
      <c r="Y12" s="10">
        <v>1006.478</v>
      </c>
      <c r="Z12" s="10">
        <v>1006.822</v>
      </c>
      <c r="AA12" s="10">
        <v>1011.673</v>
      </c>
      <c r="AB12" s="10">
        <v>990.26099999999997</v>
      </c>
      <c r="AC12" s="10">
        <v>820.46799999999996</v>
      </c>
      <c r="AD12" s="10">
        <v>799.399</v>
      </c>
      <c r="AE12" s="10">
        <v>944.77800000000002</v>
      </c>
      <c r="AF12" s="10"/>
      <c r="AG12" s="11"/>
    </row>
    <row r="13" spans="1:38">
      <c r="A13" s="4">
        <f t="shared" si="1"/>
        <v>8</v>
      </c>
      <c r="B13" s="7">
        <v>923.61500000000001</v>
      </c>
      <c r="C13" s="7">
        <v>874.928</v>
      </c>
      <c r="D13" s="7">
        <v>952.95500000000004</v>
      </c>
      <c r="E13" s="7">
        <v>988.13400000000001</v>
      </c>
      <c r="F13" s="10">
        <v>972.75900000000001</v>
      </c>
      <c r="G13" s="10">
        <v>986.67399999999998</v>
      </c>
      <c r="H13" s="10">
        <v>849.03200000000004</v>
      </c>
      <c r="I13" s="10">
        <v>803.15200000000004</v>
      </c>
      <c r="J13" s="10">
        <v>955.52199999999993</v>
      </c>
      <c r="K13" s="10">
        <v>984.92900000000009</v>
      </c>
      <c r="L13" s="10">
        <v>980.79500000000007</v>
      </c>
      <c r="M13" s="10">
        <v>966.93600000000004</v>
      </c>
      <c r="N13" s="10">
        <v>1000.8330000000001</v>
      </c>
      <c r="O13" s="10">
        <v>877.89600000000007</v>
      </c>
      <c r="P13" s="10">
        <v>820.41800000000001</v>
      </c>
      <c r="Q13" s="10">
        <v>987.11599999999999</v>
      </c>
      <c r="R13" s="10">
        <v>981.70900000000006</v>
      </c>
      <c r="S13" s="10">
        <v>1007.6550000000001</v>
      </c>
      <c r="T13" s="10">
        <v>1068.152</v>
      </c>
      <c r="U13" s="10">
        <v>1101.636</v>
      </c>
      <c r="V13" s="10">
        <v>931.07899999999995</v>
      </c>
      <c r="W13" s="10">
        <v>900.577</v>
      </c>
      <c r="X13" s="10">
        <v>1015.3969999999999</v>
      </c>
      <c r="Y13" s="10">
        <v>1032.588</v>
      </c>
      <c r="Z13" s="10">
        <v>1067.81</v>
      </c>
      <c r="AA13" s="10">
        <v>1091.194</v>
      </c>
      <c r="AB13" s="10">
        <v>1031.704</v>
      </c>
      <c r="AC13" s="10">
        <v>875.94799999999998</v>
      </c>
      <c r="AD13" s="10">
        <v>854.51300000000003</v>
      </c>
      <c r="AE13" s="10">
        <v>982.274</v>
      </c>
      <c r="AF13" s="10"/>
      <c r="AG13" s="10"/>
    </row>
    <row r="14" spans="1:38">
      <c r="A14" s="4">
        <f t="shared" si="1"/>
        <v>9</v>
      </c>
      <c r="B14" s="7">
        <v>969.21899999999994</v>
      </c>
      <c r="C14" s="7">
        <v>870.221</v>
      </c>
      <c r="D14" s="7">
        <v>905.75500000000011</v>
      </c>
      <c r="E14" s="7">
        <v>956.85300000000007</v>
      </c>
      <c r="F14" s="10">
        <v>938.83</v>
      </c>
      <c r="G14" s="10">
        <v>996.38900000000001</v>
      </c>
      <c r="H14" s="10">
        <v>865.81299999999999</v>
      </c>
      <c r="I14" s="10">
        <v>795.83500000000004</v>
      </c>
      <c r="J14" s="10">
        <v>901.19299999999998</v>
      </c>
      <c r="K14" s="10">
        <v>949.74599999999998</v>
      </c>
      <c r="L14" s="10">
        <v>939.84900000000005</v>
      </c>
      <c r="M14" s="10">
        <v>956.48199999999997</v>
      </c>
      <c r="N14" s="10">
        <v>1009.0930000000001</v>
      </c>
      <c r="O14" s="10">
        <v>892.27</v>
      </c>
      <c r="P14" s="10">
        <v>833.80399999999997</v>
      </c>
      <c r="Q14" s="10">
        <v>957.61199999999997</v>
      </c>
      <c r="R14" s="10">
        <v>949.20100000000002</v>
      </c>
      <c r="S14" s="10">
        <v>982.63599999999997</v>
      </c>
      <c r="T14" s="10">
        <v>1051.921</v>
      </c>
      <c r="U14" s="10">
        <v>1131.6849999999999</v>
      </c>
      <c r="V14" s="10">
        <v>957.38200000000006</v>
      </c>
      <c r="W14" s="10">
        <v>957.76700000000005</v>
      </c>
      <c r="X14" s="10">
        <v>999.32299999999998</v>
      </c>
      <c r="Y14" s="10">
        <v>974.80700000000002</v>
      </c>
      <c r="Z14" s="10">
        <v>1081.67</v>
      </c>
      <c r="AA14" s="10">
        <v>1127.498</v>
      </c>
      <c r="AB14" s="10">
        <v>1002.514</v>
      </c>
      <c r="AC14" s="10">
        <v>878.52</v>
      </c>
      <c r="AD14" s="10">
        <v>867.98099999999999</v>
      </c>
      <c r="AE14" s="10">
        <v>933.72699999999998</v>
      </c>
      <c r="AF14" s="10"/>
      <c r="AG14" s="10"/>
    </row>
    <row r="15" spans="1:38">
      <c r="A15" s="4">
        <f t="shared" si="1"/>
        <v>10</v>
      </c>
      <c r="B15" s="7">
        <v>998.64400000000001</v>
      </c>
      <c r="C15" s="7">
        <v>859.17599999999993</v>
      </c>
      <c r="D15" s="7">
        <v>846.64700000000005</v>
      </c>
      <c r="E15" s="7">
        <v>916.072</v>
      </c>
      <c r="F15" s="10">
        <v>913.49699999999996</v>
      </c>
      <c r="G15" s="10">
        <v>981.55799999999999</v>
      </c>
      <c r="H15" s="10">
        <v>874.75400000000002</v>
      </c>
      <c r="I15" s="10">
        <v>781.39200000000005</v>
      </c>
      <c r="J15" s="10">
        <v>860.16599999999994</v>
      </c>
      <c r="K15" s="10">
        <v>905.31099999999992</v>
      </c>
      <c r="L15" s="10">
        <v>890.00099999999998</v>
      </c>
      <c r="M15" s="10">
        <v>923.19799999999998</v>
      </c>
      <c r="N15" s="10">
        <v>967.73200000000008</v>
      </c>
      <c r="O15" s="10">
        <v>871.60599999999999</v>
      </c>
      <c r="P15" s="10">
        <v>816.28500000000008</v>
      </c>
      <c r="Q15" s="10">
        <v>910.20799999999997</v>
      </c>
      <c r="R15" s="10">
        <v>917.18999999999994</v>
      </c>
      <c r="S15" s="10">
        <v>948.38199999999995</v>
      </c>
      <c r="T15" s="10">
        <v>1008.1580000000001</v>
      </c>
      <c r="U15" s="10">
        <v>1120.829</v>
      </c>
      <c r="V15" s="10">
        <v>953.39499999999998</v>
      </c>
      <c r="W15" s="10">
        <v>959.03499999999997</v>
      </c>
      <c r="X15" s="10">
        <v>989.4860000000001</v>
      </c>
      <c r="Y15" s="10">
        <v>907.7360000000001</v>
      </c>
      <c r="Z15" s="10">
        <v>1081.6960000000001</v>
      </c>
      <c r="AA15" s="10">
        <v>1139.2560000000001</v>
      </c>
      <c r="AB15" s="10">
        <v>929.08300000000008</v>
      </c>
      <c r="AC15" s="10">
        <v>850.101</v>
      </c>
      <c r="AD15" s="10">
        <v>815.73500000000001</v>
      </c>
      <c r="AE15" s="10">
        <v>878.553</v>
      </c>
      <c r="AF15" s="10"/>
      <c r="AG15" s="10"/>
    </row>
    <row r="16" spans="1:38">
      <c r="A16" s="4">
        <f t="shared" si="1"/>
        <v>11</v>
      </c>
      <c r="B16" s="7">
        <v>994.13800000000003</v>
      </c>
      <c r="C16" s="7">
        <v>862.93899999999996</v>
      </c>
      <c r="D16" s="7">
        <v>834.66899999999998</v>
      </c>
      <c r="E16" s="7">
        <v>902.17600000000004</v>
      </c>
      <c r="F16" s="10">
        <v>910.13</v>
      </c>
      <c r="G16" s="10">
        <v>982.31599999999992</v>
      </c>
      <c r="H16" s="10">
        <v>883.99800000000005</v>
      </c>
      <c r="I16" s="10">
        <v>791.18000000000006</v>
      </c>
      <c r="J16" s="10">
        <v>839.05599999999993</v>
      </c>
      <c r="K16" s="10">
        <v>930.24399999999991</v>
      </c>
      <c r="L16" s="10">
        <v>858.18900000000008</v>
      </c>
      <c r="M16" s="10">
        <v>896.178</v>
      </c>
      <c r="N16" s="10">
        <v>919.54200000000003</v>
      </c>
      <c r="O16" s="10">
        <v>873.70299999999997</v>
      </c>
      <c r="P16" s="10">
        <v>803.87900000000002</v>
      </c>
      <c r="Q16" s="10">
        <v>898.39300000000003</v>
      </c>
      <c r="R16" s="10">
        <v>920.7829999999999</v>
      </c>
      <c r="S16" s="10">
        <v>947.31799999999998</v>
      </c>
      <c r="T16" s="10">
        <v>1010.526</v>
      </c>
      <c r="U16" s="10">
        <v>1094.306</v>
      </c>
      <c r="V16" s="10">
        <v>954.65199999999993</v>
      </c>
      <c r="W16" s="10">
        <v>913.66800000000001</v>
      </c>
      <c r="X16" s="10">
        <v>1001.808</v>
      </c>
      <c r="Y16" s="10">
        <v>877.82399999999996</v>
      </c>
      <c r="Z16" s="10">
        <v>1073.1559999999999</v>
      </c>
      <c r="AA16" s="10">
        <v>1157.1510000000001</v>
      </c>
      <c r="AB16" s="10">
        <v>901.5809999999999</v>
      </c>
      <c r="AC16" s="10">
        <v>815.27200000000005</v>
      </c>
      <c r="AD16" s="10">
        <v>775.58200000000011</v>
      </c>
      <c r="AE16" s="10">
        <v>845.10599999999999</v>
      </c>
      <c r="AF16" s="10"/>
      <c r="AG16" s="10"/>
    </row>
    <row r="17" spans="1:33">
      <c r="A17" s="4">
        <f t="shared" si="1"/>
        <v>12</v>
      </c>
      <c r="B17" s="7">
        <v>1006.5569999999999</v>
      </c>
      <c r="C17" s="7">
        <v>891.54600000000005</v>
      </c>
      <c r="D17" s="7">
        <v>836.81699999999989</v>
      </c>
      <c r="E17" s="7">
        <v>889.53599999999994</v>
      </c>
      <c r="F17" s="10">
        <v>919.55799999999999</v>
      </c>
      <c r="G17" s="10">
        <v>951.178</v>
      </c>
      <c r="H17" s="10">
        <v>903.68200000000002</v>
      </c>
      <c r="I17" s="10">
        <v>779.274</v>
      </c>
      <c r="J17" s="10">
        <v>828.024</v>
      </c>
      <c r="K17" s="10">
        <v>961.97</v>
      </c>
      <c r="L17" s="10">
        <v>850.88900000000001</v>
      </c>
      <c r="M17" s="10">
        <v>906.04200000000003</v>
      </c>
      <c r="N17" s="10">
        <v>914.125</v>
      </c>
      <c r="O17" s="10">
        <v>873.92600000000004</v>
      </c>
      <c r="P17" s="10">
        <v>814.28899999999999</v>
      </c>
      <c r="Q17" s="10">
        <v>900.80399999999997</v>
      </c>
      <c r="R17" s="10">
        <v>932.68900000000008</v>
      </c>
      <c r="S17" s="10">
        <v>960.65</v>
      </c>
      <c r="T17" s="10">
        <v>994.20299999999997</v>
      </c>
      <c r="U17" s="10">
        <v>1082.3309999999999</v>
      </c>
      <c r="V17" s="10">
        <v>956.1930000000001</v>
      </c>
      <c r="W17" s="10">
        <v>875.351</v>
      </c>
      <c r="X17" s="10">
        <v>1013.506</v>
      </c>
      <c r="Y17" s="10">
        <v>914.10400000000004</v>
      </c>
      <c r="Z17" s="10">
        <v>1062.0880000000002</v>
      </c>
      <c r="AA17" s="10">
        <v>1166.931</v>
      </c>
      <c r="AB17" s="10">
        <v>930.71799999999996</v>
      </c>
      <c r="AC17" s="10">
        <v>792.23400000000004</v>
      </c>
      <c r="AD17" s="10">
        <v>784.99900000000002</v>
      </c>
      <c r="AE17" s="10">
        <v>844.21500000000003</v>
      </c>
      <c r="AF17" s="10"/>
      <c r="AG17" s="10"/>
    </row>
    <row r="18" spans="1:33">
      <c r="A18" s="4">
        <f t="shared" si="1"/>
        <v>13</v>
      </c>
      <c r="B18" s="7">
        <v>1013.1869999999999</v>
      </c>
      <c r="C18" s="7">
        <v>909.92100000000005</v>
      </c>
      <c r="D18" s="7">
        <v>847.41599999999994</v>
      </c>
      <c r="E18" s="7">
        <v>903.52599999999995</v>
      </c>
      <c r="F18" s="10">
        <v>924.42</v>
      </c>
      <c r="G18" s="10">
        <v>939.14300000000003</v>
      </c>
      <c r="H18" s="10">
        <v>920.64400000000001</v>
      </c>
      <c r="I18" s="10">
        <v>782.31500000000005</v>
      </c>
      <c r="J18" s="10">
        <v>832.99800000000005</v>
      </c>
      <c r="K18" s="10">
        <v>962.18600000000004</v>
      </c>
      <c r="L18" s="10">
        <v>859.60300000000007</v>
      </c>
      <c r="M18" s="10">
        <v>899.42399999999998</v>
      </c>
      <c r="N18" s="10">
        <v>924.83100000000002</v>
      </c>
      <c r="O18" s="10">
        <v>876.38099999999997</v>
      </c>
      <c r="P18" s="10">
        <v>827.54100000000005</v>
      </c>
      <c r="Q18" s="10">
        <v>924.76200000000006</v>
      </c>
      <c r="R18" s="10">
        <v>971.90700000000004</v>
      </c>
      <c r="S18" s="10">
        <v>992.24800000000005</v>
      </c>
      <c r="T18" s="10">
        <v>1008.4310000000002</v>
      </c>
      <c r="U18" s="10">
        <v>1056.3980000000001</v>
      </c>
      <c r="V18" s="10">
        <v>952.63300000000004</v>
      </c>
      <c r="W18" s="10">
        <v>877.2829999999999</v>
      </c>
      <c r="X18" s="10">
        <v>1007.9110000000001</v>
      </c>
      <c r="Y18" s="10">
        <v>919.83900000000006</v>
      </c>
      <c r="Z18" s="10">
        <v>1076.7819999999999</v>
      </c>
      <c r="AA18" s="10">
        <v>1166.0609999999999</v>
      </c>
      <c r="AB18" s="10">
        <v>969.78600000000006</v>
      </c>
      <c r="AC18" s="10">
        <v>824.673</v>
      </c>
      <c r="AD18" s="10">
        <v>804.97199999999998</v>
      </c>
      <c r="AE18" s="10">
        <v>871.15300000000002</v>
      </c>
      <c r="AF18" s="10"/>
      <c r="AG18" s="10"/>
    </row>
    <row r="19" spans="1:33">
      <c r="A19" s="4">
        <f t="shared" si="1"/>
        <v>14</v>
      </c>
      <c r="B19" s="7">
        <v>1024.8560000000002</v>
      </c>
      <c r="C19" s="7">
        <v>931.529</v>
      </c>
      <c r="D19" s="7">
        <v>859.60900000000004</v>
      </c>
      <c r="E19" s="7">
        <v>924.53899999999999</v>
      </c>
      <c r="F19" s="10">
        <v>936.25</v>
      </c>
      <c r="G19" s="10">
        <v>940.95299999999997</v>
      </c>
      <c r="H19" s="10">
        <v>927.41099999999994</v>
      </c>
      <c r="I19" s="10">
        <v>777.48700000000008</v>
      </c>
      <c r="J19" s="10">
        <v>848.13499999999999</v>
      </c>
      <c r="K19" s="10">
        <v>935.74300000000005</v>
      </c>
      <c r="L19" s="10">
        <v>878.43999999999994</v>
      </c>
      <c r="M19" s="10">
        <v>919.74799999999993</v>
      </c>
      <c r="N19" s="10">
        <v>943.12</v>
      </c>
      <c r="O19" s="10">
        <v>871.75600000000009</v>
      </c>
      <c r="P19" s="10">
        <v>851.52199999999993</v>
      </c>
      <c r="Q19" s="10">
        <v>949.26800000000003</v>
      </c>
      <c r="R19" s="10">
        <v>1020.8949999999999</v>
      </c>
      <c r="S19" s="10">
        <v>1025.3500000000001</v>
      </c>
      <c r="T19" s="10">
        <v>1034.461</v>
      </c>
      <c r="U19" s="10">
        <v>1052.8300000000002</v>
      </c>
      <c r="V19" s="10">
        <v>954.14200000000005</v>
      </c>
      <c r="W19" s="10">
        <v>879.03800000000001</v>
      </c>
      <c r="X19" s="10">
        <v>1011.553</v>
      </c>
      <c r="Y19" s="10">
        <v>936.26099999999997</v>
      </c>
      <c r="Z19" s="10">
        <v>1084.451</v>
      </c>
      <c r="AA19" s="10">
        <v>1158.1849999999999</v>
      </c>
      <c r="AB19" s="10">
        <v>955.85699999999997</v>
      </c>
      <c r="AC19" s="10">
        <v>849.18499999999995</v>
      </c>
      <c r="AD19" s="10">
        <v>818.43799999999999</v>
      </c>
      <c r="AE19" s="10">
        <v>881.84699999999998</v>
      </c>
      <c r="AF19" s="10"/>
      <c r="AG19" s="10"/>
    </row>
    <row r="20" spans="1:33">
      <c r="A20" s="4">
        <f t="shared" si="1"/>
        <v>15</v>
      </c>
      <c r="B20" s="7">
        <v>1046.434</v>
      </c>
      <c r="C20" s="7">
        <v>963.59100000000001</v>
      </c>
      <c r="D20" s="7">
        <v>864.42399999999998</v>
      </c>
      <c r="E20" s="7">
        <v>948.45299999999997</v>
      </c>
      <c r="F20" s="10">
        <v>947.42600000000004</v>
      </c>
      <c r="G20" s="10">
        <v>935.28300000000002</v>
      </c>
      <c r="H20" s="10">
        <v>933.07900000000006</v>
      </c>
      <c r="I20" s="10">
        <v>793.80000000000007</v>
      </c>
      <c r="J20" s="10">
        <v>866.35899999999992</v>
      </c>
      <c r="K20" s="10">
        <v>880.09899999999993</v>
      </c>
      <c r="L20" s="10">
        <v>906.00800000000004</v>
      </c>
      <c r="M20" s="10">
        <v>944.19100000000003</v>
      </c>
      <c r="N20" s="10">
        <v>962.399</v>
      </c>
      <c r="O20" s="10">
        <v>892.68</v>
      </c>
      <c r="P20" s="10">
        <v>886.21</v>
      </c>
      <c r="Q20" s="10">
        <v>970.13099999999997</v>
      </c>
      <c r="R20" s="10">
        <v>1045.046</v>
      </c>
      <c r="S20" s="10">
        <v>1065.77</v>
      </c>
      <c r="T20" s="10">
        <v>1064.4450000000002</v>
      </c>
      <c r="U20" s="10">
        <v>1038.752</v>
      </c>
      <c r="V20" s="10">
        <v>965.98</v>
      </c>
      <c r="W20" s="10">
        <v>884.65700000000004</v>
      </c>
      <c r="X20" s="10">
        <v>999.62699999999995</v>
      </c>
      <c r="Y20" s="10">
        <v>919.524</v>
      </c>
      <c r="Z20" s="10">
        <v>1083.2430000000002</v>
      </c>
      <c r="AA20" s="10">
        <v>1157.2460000000001</v>
      </c>
      <c r="AB20" s="10">
        <v>970.50400000000002</v>
      </c>
      <c r="AC20" s="10">
        <v>862.09100000000001</v>
      </c>
      <c r="AD20" s="10">
        <v>858.7299999999999</v>
      </c>
      <c r="AE20" s="10">
        <v>892.64400000000001</v>
      </c>
      <c r="AF20" s="10"/>
      <c r="AG20" s="10"/>
    </row>
    <row r="21" spans="1:33">
      <c r="A21" s="4">
        <f t="shared" si="1"/>
        <v>16</v>
      </c>
      <c r="B21" s="7">
        <v>1084.989</v>
      </c>
      <c r="C21" s="7">
        <v>983.93200000000002</v>
      </c>
      <c r="D21" s="7">
        <v>915.38199999999995</v>
      </c>
      <c r="E21" s="7">
        <v>979.00900000000001</v>
      </c>
      <c r="F21" s="10">
        <v>979.13400000000001</v>
      </c>
      <c r="G21" s="10">
        <v>960.16399999999999</v>
      </c>
      <c r="H21" s="10">
        <v>939.01600000000008</v>
      </c>
      <c r="I21" s="10">
        <v>835.89</v>
      </c>
      <c r="J21" s="10">
        <v>893.81399999999996</v>
      </c>
      <c r="K21" s="10">
        <v>892.19899999999996</v>
      </c>
      <c r="L21" s="10">
        <v>946.41600000000005</v>
      </c>
      <c r="M21" s="10">
        <v>1006.5070000000001</v>
      </c>
      <c r="N21" s="10">
        <v>1010.058</v>
      </c>
      <c r="O21" s="10">
        <v>935.88499999999999</v>
      </c>
      <c r="P21" s="10">
        <v>945.88700000000006</v>
      </c>
      <c r="Q21" s="10">
        <v>1022.9450000000001</v>
      </c>
      <c r="R21" s="10">
        <v>1088.115</v>
      </c>
      <c r="S21" s="10">
        <v>1116.4160000000002</v>
      </c>
      <c r="T21" s="10">
        <v>1112.3340000000001</v>
      </c>
      <c r="U21" s="10">
        <v>1056.7449999999999</v>
      </c>
      <c r="V21" s="10">
        <v>979.38599999999997</v>
      </c>
      <c r="W21" s="10">
        <v>922.78800000000001</v>
      </c>
      <c r="X21" s="10">
        <v>1012.9929999999999</v>
      </c>
      <c r="Y21" s="10">
        <v>949.82799999999997</v>
      </c>
      <c r="Z21" s="10">
        <v>1096.0129999999999</v>
      </c>
      <c r="AA21" s="10">
        <v>1149.3610000000001</v>
      </c>
      <c r="AB21" s="10">
        <v>1008.581</v>
      </c>
      <c r="AC21" s="10">
        <v>888.476</v>
      </c>
      <c r="AD21" s="10">
        <v>912.221</v>
      </c>
      <c r="AE21" s="10">
        <v>947.20400000000006</v>
      </c>
      <c r="AF21" s="10"/>
      <c r="AG21" s="10"/>
    </row>
    <row r="22" spans="1:33">
      <c r="A22" s="4">
        <f t="shared" si="1"/>
        <v>17</v>
      </c>
      <c r="B22" s="7">
        <v>1164.8520000000001</v>
      </c>
      <c r="C22" s="7">
        <v>1046.489</v>
      </c>
      <c r="D22" s="7">
        <v>984.029</v>
      </c>
      <c r="E22" s="7">
        <v>1060.2349999999999</v>
      </c>
      <c r="F22" s="10">
        <v>1042.78</v>
      </c>
      <c r="G22" s="10">
        <v>1005.231</v>
      </c>
      <c r="H22" s="10">
        <v>980.65599999999995</v>
      </c>
      <c r="I22" s="10">
        <v>937.87599999999998</v>
      </c>
      <c r="J22" s="10">
        <v>971.899</v>
      </c>
      <c r="K22" s="10">
        <v>978.98900000000003</v>
      </c>
      <c r="L22" s="10">
        <v>1020.7619999999999</v>
      </c>
      <c r="M22" s="10">
        <v>1064.7359999999999</v>
      </c>
      <c r="N22" s="10">
        <v>1092.8800000000001</v>
      </c>
      <c r="O22" s="10">
        <v>1008.8840000000001</v>
      </c>
      <c r="P22" s="10">
        <v>1045.8150000000001</v>
      </c>
      <c r="Q22" s="10">
        <v>1112.655</v>
      </c>
      <c r="R22" s="10">
        <v>1173.5990000000002</v>
      </c>
      <c r="S22" s="10">
        <v>1175.2169999999999</v>
      </c>
      <c r="T22" s="10">
        <v>1178.299</v>
      </c>
      <c r="U22" s="10">
        <v>1095.7829999999999</v>
      </c>
      <c r="V22" s="10">
        <v>1015.3820000000001</v>
      </c>
      <c r="W22" s="10">
        <v>991.5680000000001</v>
      </c>
      <c r="X22" s="10">
        <v>1063.6680000000001</v>
      </c>
      <c r="Y22" s="10">
        <v>1006.596</v>
      </c>
      <c r="Z22" s="10">
        <v>1111.4059999999999</v>
      </c>
      <c r="AA22" s="10">
        <v>1188.3929999999998</v>
      </c>
      <c r="AB22" s="10">
        <v>1063.0130000000001</v>
      </c>
      <c r="AC22" s="10">
        <v>947.43399999999997</v>
      </c>
      <c r="AD22" s="10">
        <v>1009.7879999999999</v>
      </c>
      <c r="AE22" s="10">
        <v>1021.807</v>
      </c>
      <c r="AF22" s="10"/>
      <c r="AG22" s="10"/>
    </row>
    <row r="23" spans="1:33">
      <c r="A23" s="4">
        <f t="shared" si="1"/>
        <v>18</v>
      </c>
      <c r="B23" s="7">
        <v>1253.9349999999999</v>
      </c>
      <c r="C23" s="7">
        <v>1126.8139999999999</v>
      </c>
      <c r="D23" s="7">
        <v>1095.9079999999999</v>
      </c>
      <c r="E23" s="7">
        <v>1155.9349999999999</v>
      </c>
      <c r="F23" s="10">
        <v>1128.5529999999999</v>
      </c>
      <c r="G23" s="10">
        <v>1061.1030000000001</v>
      </c>
      <c r="H23" s="10">
        <v>1044.902</v>
      </c>
      <c r="I23" s="10">
        <v>1042.7539999999999</v>
      </c>
      <c r="J23" s="10">
        <v>1089.97</v>
      </c>
      <c r="K23" s="10">
        <v>1084.4580000000001</v>
      </c>
      <c r="L23" s="10">
        <v>1113.954</v>
      </c>
      <c r="M23" s="10">
        <v>1131.143</v>
      </c>
      <c r="N23" s="10">
        <v>1159.876</v>
      </c>
      <c r="O23" s="10">
        <v>1098.8910000000001</v>
      </c>
      <c r="P23" s="10">
        <v>1147.6390000000001</v>
      </c>
      <c r="Q23" s="10">
        <v>1196.56</v>
      </c>
      <c r="R23" s="10">
        <v>1230.26</v>
      </c>
      <c r="S23" s="10">
        <v>1222.03</v>
      </c>
      <c r="T23" s="10">
        <v>1231.0970000000002</v>
      </c>
      <c r="U23" s="10">
        <v>1132.2250000000001</v>
      </c>
      <c r="V23" s="10">
        <v>1074.1940000000002</v>
      </c>
      <c r="W23" s="10">
        <v>1103.941</v>
      </c>
      <c r="X23" s="10">
        <v>1132.569</v>
      </c>
      <c r="Y23" s="10">
        <v>1113.271</v>
      </c>
      <c r="Z23" s="10">
        <v>1155.3869999999999</v>
      </c>
      <c r="AA23" s="10">
        <v>1212.854</v>
      </c>
      <c r="AB23" s="10">
        <v>1113.037</v>
      </c>
      <c r="AC23" s="10">
        <v>1021.463</v>
      </c>
      <c r="AD23" s="10">
        <v>1095.0219999999999</v>
      </c>
      <c r="AE23" s="10">
        <v>1119.47</v>
      </c>
      <c r="AF23" s="10"/>
      <c r="AG23" s="10"/>
    </row>
    <row r="24" spans="1:33">
      <c r="A24" s="4">
        <f t="shared" si="1"/>
        <v>19</v>
      </c>
      <c r="B24" s="7">
        <v>1269.2849999999999</v>
      </c>
      <c r="C24" s="7">
        <v>1156.576</v>
      </c>
      <c r="D24" s="7">
        <v>1144.5049999999999</v>
      </c>
      <c r="E24" s="7">
        <v>1183.8310000000001</v>
      </c>
      <c r="F24" s="10">
        <v>1160.153</v>
      </c>
      <c r="G24" s="10">
        <v>1085.345</v>
      </c>
      <c r="H24" s="10">
        <v>1072.816</v>
      </c>
      <c r="I24" s="10">
        <v>1091.2469999999998</v>
      </c>
      <c r="J24" s="10">
        <v>1125.6969999999999</v>
      </c>
      <c r="K24" s="10">
        <v>1128.5629999999999</v>
      </c>
      <c r="L24" s="10">
        <v>1139.452</v>
      </c>
      <c r="M24" s="10">
        <v>1165.5609999999999</v>
      </c>
      <c r="N24" s="10">
        <v>1181.761</v>
      </c>
      <c r="O24" s="10">
        <v>1111.1410000000001</v>
      </c>
      <c r="P24" s="10">
        <v>1168.2729999999999</v>
      </c>
      <c r="Q24" s="10">
        <v>1217.5659999999998</v>
      </c>
      <c r="R24" s="10">
        <v>1231.201</v>
      </c>
      <c r="S24" s="10">
        <v>1221.7930000000001</v>
      </c>
      <c r="T24" s="10">
        <v>1258.885</v>
      </c>
      <c r="U24" s="10">
        <v>1135.5459999999998</v>
      </c>
      <c r="V24" s="10">
        <v>1102.48</v>
      </c>
      <c r="W24" s="10">
        <v>1147.972</v>
      </c>
      <c r="X24" s="10">
        <v>1173.952</v>
      </c>
      <c r="Y24" s="10">
        <v>1156.4190000000001</v>
      </c>
      <c r="Z24" s="10">
        <v>1181.4549999999999</v>
      </c>
      <c r="AA24" s="10">
        <v>1202.3820000000001</v>
      </c>
      <c r="AB24" s="10">
        <v>1141.961</v>
      </c>
      <c r="AC24" s="10">
        <v>1055.9479999999999</v>
      </c>
      <c r="AD24" s="10">
        <v>1126.385</v>
      </c>
      <c r="AE24" s="10">
        <v>1167.3779999999999</v>
      </c>
      <c r="AF24" s="10"/>
      <c r="AG24" s="10"/>
    </row>
    <row r="25" spans="1:33">
      <c r="A25" s="4">
        <f t="shared" si="1"/>
        <v>20</v>
      </c>
      <c r="B25" s="7">
        <v>1266.271</v>
      </c>
      <c r="C25" s="7">
        <v>1146.6129999999998</v>
      </c>
      <c r="D25" s="7">
        <v>1136.31</v>
      </c>
      <c r="E25" s="7">
        <v>1168.498</v>
      </c>
      <c r="F25" s="10">
        <v>1157.9899999999998</v>
      </c>
      <c r="G25" s="10">
        <v>1087.278</v>
      </c>
      <c r="H25" s="10">
        <v>1078.94</v>
      </c>
      <c r="I25" s="10">
        <v>1098.098</v>
      </c>
      <c r="J25" s="10">
        <v>1121.982</v>
      </c>
      <c r="K25" s="10">
        <v>1136.8119999999999</v>
      </c>
      <c r="L25" s="10">
        <v>1147.328</v>
      </c>
      <c r="M25" s="10">
        <v>1174.5</v>
      </c>
      <c r="N25" s="10">
        <v>1178.7239999999999</v>
      </c>
      <c r="O25" s="10">
        <v>1094.4470000000001</v>
      </c>
      <c r="P25" s="10">
        <v>1161.29</v>
      </c>
      <c r="Q25" s="10">
        <v>1207.1470000000002</v>
      </c>
      <c r="R25" s="10">
        <v>1223.3810000000001</v>
      </c>
      <c r="S25" s="10">
        <v>1214.2089999999998</v>
      </c>
      <c r="T25" s="10">
        <v>1261.4159999999999</v>
      </c>
      <c r="U25" s="10">
        <v>1126.018</v>
      </c>
      <c r="V25" s="10">
        <v>1090.721</v>
      </c>
      <c r="W25" s="10">
        <v>1144.229</v>
      </c>
      <c r="X25" s="10">
        <v>1168.0549999999998</v>
      </c>
      <c r="Y25" s="10">
        <v>1154.136</v>
      </c>
      <c r="Z25" s="10">
        <v>1166.7329999999999</v>
      </c>
      <c r="AA25" s="10">
        <v>1169.942</v>
      </c>
      <c r="AB25" s="10">
        <v>1121.2819999999999</v>
      </c>
      <c r="AC25" s="10">
        <v>1036.4279999999999</v>
      </c>
      <c r="AD25" s="10">
        <v>1104.8320000000001</v>
      </c>
      <c r="AE25" s="10">
        <v>1146.962</v>
      </c>
      <c r="AF25" s="10"/>
      <c r="AG25" s="10"/>
    </row>
    <row r="26" spans="1:33">
      <c r="A26" s="4">
        <f t="shared" si="1"/>
        <v>21</v>
      </c>
      <c r="B26" s="7">
        <v>1226.778</v>
      </c>
      <c r="C26" s="7">
        <v>1084.7529999999999</v>
      </c>
      <c r="D26" s="7">
        <v>1085.386</v>
      </c>
      <c r="E26" s="7">
        <v>1122.47</v>
      </c>
      <c r="F26" s="10">
        <v>1113.191</v>
      </c>
      <c r="G26" s="10">
        <v>1044.3790000000001</v>
      </c>
      <c r="H26" s="10">
        <v>1041.2090000000001</v>
      </c>
      <c r="I26" s="10">
        <v>1042.0050000000001</v>
      </c>
      <c r="J26" s="10">
        <v>1066.4870000000001</v>
      </c>
      <c r="K26" s="10">
        <v>1088.3630000000001</v>
      </c>
      <c r="L26" s="10">
        <v>1096.6420000000001</v>
      </c>
      <c r="M26" s="10">
        <v>1128.838</v>
      </c>
      <c r="N26" s="10">
        <v>1121.779</v>
      </c>
      <c r="O26" s="10">
        <v>1041.6089999999999</v>
      </c>
      <c r="P26" s="10">
        <v>1090.654</v>
      </c>
      <c r="Q26" s="10">
        <v>1144.5219999999999</v>
      </c>
      <c r="R26" s="10">
        <v>1169.2760000000001</v>
      </c>
      <c r="S26" s="10">
        <v>1172.672</v>
      </c>
      <c r="T26" s="10">
        <v>1195.4460000000001</v>
      </c>
      <c r="U26" s="10">
        <v>1078.8340000000001</v>
      </c>
      <c r="V26" s="10">
        <v>1054.029</v>
      </c>
      <c r="W26" s="10">
        <v>1080.7460000000001</v>
      </c>
      <c r="X26" s="10">
        <v>1100.6400000000001</v>
      </c>
      <c r="Y26" s="10">
        <v>1082.3129999999999</v>
      </c>
      <c r="Z26" s="10">
        <v>1099.829</v>
      </c>
      <c r="AA26" s="10">
        <v>1110.396</v>
      </c>
      <c r="AB26" s="10">
        <v>1046.6469999999999</v>
      </c>
      <c r="AC26" s="10">
        <v>989.09500000000003</v>
      </c>
      <c r="AD26" s="10">
        <v>1037.7579999999998</v>
      </c>
      <c r="AE26" s="10">
        <v>1071.8480000000002</v>
      </c>
      <c r="AF26" s="10"/>
      <c r="AG26" s="10"/>
    </row>
    <row r="27" spans="1:33">
      <c r="A27" s="4">
        <f t="shared" si="1"/>
        <v>22</v>
      </c>
      <c r="B27" s="7">
        <v>1160.471</v>
      </c>
      <c r="C27" s="7">
        <v>998.25299999999993</v>
      </c>
      <c r="D27" s="7">
        <v>1008.592</v>
      </c>
      <c r="E27" s="7">
        <v>1030.453</v>
      </c>
      <c r="F27" s="10">
        <v>1029.1209999999999</v>
      </c>
      <c r="G27" s="10">
        <v>977.80100000000004</v>
      </c>
      <c r="H27" s="10">
        <v>974.875</v>
      </c>
      <c r="I27" s="10">
        <v>950.25800000000004</v>
      </c>
      <c r="J27" s="10">
        <v>975.24400000000003</v>
      </c>
      <c r="K27" s="10">
        <v>986.93399999999997</v>
      </c>
      <c r="L27" s="10">
        <v>1013.2339999999999</v>
      </c>
      <c r="M27" s="10">
        <v>1048.2349999999999</v>
      </c>
      <c r="N27" s="10">
        <v>1053.6220000000001</v>
      </c>
      <c r="O27" s="10">
        <v>971.36199999999997</v>
      </c>
      <c r="P27" s="10">
        <v>990.96600000000001</v>
      </c>
      <c r="Q27" s="10">
        <v>1040.1579999999999</v>
      </c>
      <c r="R27" s="10">
        <v>1072.278</v>
      </c>
      <c r="S27" s="10">
        <v>1102.4470000000001</v>
      </c>
      <c r="T27" s="10">
        <v>1112.645</v>
      </c>
      <c r="U27" s="10">
        <v>1027.7270000000001</v>
      </c>
      <c r="V27" s="10">
        <v>993.33600000000001</v>
      </c>
      <c r="W27" s="10">
        <v>989.86400000000003</v>
      </c>
      <c r="X27" s="10">
        <v>1015.289</v>
      </c>
      <c r="Y27" s="10">
        <v>1008.093</v>
      </c>
      <c r="Z27" s="10">
        <v>1031.2629999999999</v>
      </c>
      <c r="AA27" s="10">
        <v>1035.1190000000001</v>
      </c>
      <c r="AB27" s="10">
        <v>959.79200000000003</v>
      </c>
      <c r="AC27" s="10">
        <v>937.14899999999989</v>
      </c>
      <c r="AD27" s="10">
        <v>953.447</v>
      </c>
      <c r="AE27" s="10">
        <v>983.13099999999997</v>
      </c>
      <c r="AF27" s="10"/>
      <c r="AG27" s="10"/>
    </row>
    <row r="28" spans="1:33">
      <c r="A28" s="4">
        <f t="shared" si="1"/>
        <v>23</v>
      </c>
      <c r="B28" s="7">
        <v>1071.06</v>
      </c>
      <c r="C28" s="7">
        <v>905.38</v>
      </c>
      <c r="D28" s="7">
        <v>926.072</v>
      </c>
      <c r="E28" s="7">
        <v>935.71799999999996</v>
      </c>
      <c r="F28" s="10">
        <v>931.93600000000004</v>
      </c>
      <c r="G28" s="10">
        <v>908.39799999999991</v>
      </c>
      <c r="H28" s="10">
        <v>897.779</v>
      </c>
      <c r="I28" s="10">
        <v>865.70100000000002</v>
      </c>
      <c r="J28" s="10">
        <v>888.80200000000002</v>
      </c>
      <c r="K28" s="10">
        <v>908.98299999999995</v>
      </c>
      <c r="L28" s="10">
        <v>934.75099999999998</v>
      </c>
      <c r="M28" s="10">
        <v>955.54300000000001</v>
      </c>
      <c r="N28" s="10">
        <v>971.53</v>
      </c>
      <c r="O28" s="10">
        <v>898.79500000000007</v>
      </c>
      <c r="P28" s="10">
        <v>896.58100000000002</v>
      </c>
      <c r="Q28" s="10">
        <v>955.47499999999991</v>
      </c>
      <c r="R28" s="10">
        <v>981.03800000000001</v>
      </c>
      <c r="S28" s="10">
        <v>1015.001</v>
      </c>
      <c r="T28" s="10">
        <v>1028.317</v>
      </c>
      <c r="U28" s="10">
        <v>951.24700000000007</v>
      </c>
      <c r="V28" s="10">
        <v>921.37600000000009</v>
      </c>
      <c r="W28" s="10">
        <v>907.43200000000002</v>
      </c>
      <c r="X28" s="10">
        <v>929.71499999999992</v>
      </c>
      <c r="Y28" s="10">
        <v>929.31099999999992</v>
      </c>
      <c r="Z28" s="10">
        <v>941.63499999999999</v>
      </c>
      <c r="AA28" s="10">
        <v>946.37600000000009</v>
      </c>
      <c r="AB28" s="10">
        <v>885.15099999999995</v>
      </c>
      <c r="AC28" s="10">
        <v>870.98300000000006</v>
      </c>
      <c r="AD28" s="10">
        <v>869.23099999999999</v>
      </c>
      <c r="AE28" s="10">
        <v>909.80600000000004</v>
      </c>
      <c r="AF28" s="10"/>
      <c r="AG28" s="10"/>
    </row>
    <row r="29" spans="1:33">
      <c r="A29" s="4">
        <f t="shared" si="1"/>
        <v>24</v>
      </c>
      <c r="B29" s="7">
        <v>1005.5840000000001</v>
      </c>
      <c r="C29" s="7">
        <v>826.26</v>
      </c>
      <c r="D29" s="7">
        <v>852.61099999999999</v>
      </c>
      <c r="E29" s="7">
        <v>863.39600000000007</v>
      </c>
      <c r="F29" s="10">
        <v>852.70799999999997</v>
      </c>
      <c r="G29" s="10">
        <v>839.50800000000004</v>
      </c>
      <c r="H29" s="10">
        <v>840.35500000000002</v>
      </c>
      <c r="I29" s="10">
        <v>801.87799999999993</v>
      </c>
      <c r="J29" s="10">
        <v>822.577</v>
      </c>
      <c r="K29" s="10">
        <v>843.70100000000002</v>
      </c>
      <c r="L29" s="10">
        <v>850.03199999999993</v>
      </c>
      <c r="M29" s="10">
        <v>879.74399999999991</v>
      </c>
      <c r="N29" s="10">
        <v>887.053</v>
      </c>
      <c r="O29" s="10">
        <v>832.51400000000001</v>
      </c>
      <c r="P29" s="10">
        <v>836.274</v>
      </c>
      <c r="Q29" s="10">
        <v>869.67700000000002</v>
      </c>
      <c r="R29" s="10">
        <v>899.24099999999999</v>
      </c>
      <c r="S29" s="10">
        <v>935.85</v>
      </c>
      <c r="T29" s="10">
        <v>955.64599999999996</v>
      </c>
      <c r="U29" s="10">
        <v>888.99400000000003</v>
      </c>
      <c r="V29" s="10">
        <v>868.97799999999995</v>
      </c>
      <c r="W29" s="10">
        <v>842.16399999999999</v>
      </c>
      <c r="X29" s="10">
        <v>874.28700000000003</v>
      </c>
      <c r="Y29" s="10">
        <v>866.30399999999997</v>
      </c>
      <c r="Z29" s="10">
        <v>872.2639999999999</v>
      </c>
      <c r="AA29" s="10">
        <v>877.37599999999998</v>
      </c>
      <c r="AB29" s="10">
        <v>821.899</v>
      </c>
      <c r="AC29" s="10">
        <v>813.72499999999991</v>
      </c>
      <c r="AD29" s="10">
        <v>808.67700000000002</v>
      </c>
      <c r="AE29" s="10">
        <v>831.06899999999996</v>
      </c>
      <c r="AF29" s="10"/>
      <c r="AG29" s="10"/>
    </row>
    <row r="30" spans="1:33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A31" s="5" t="s">
        <v>4</v>
      </c>
      <c r="B31" s="10">
        <f t="shared" ref="B31:AE31" si="2">MAX(B6:B29)</f>
        <v>1269.2849999999999</v>
      </c>
      <c r="C31" s="10">
        <f t="shared" si="2"/>
        <v>1156.576</v>
      </c>
      <c r="D31" s="10">
        <f t="shared" si="2"/>
        <v>1144.5049999999999</v>
      </c>
      <c r="E31" s="10">
        <f t="shared" si="2"/>
        <v>1183.8310000000001</v>
      </c>
      <c r="F31" s="10">
        <f t="shared" si="2"/>
        <v>1160.153</v>
      </c>
      <c r="G31" s="10">
        <f t="shared" si="2"/>
        <v>1087.278</v>
      </c>
      <c r="H31" s="10">
        <f t="shared" si="2"/>
        <v>1078.94</v>
      </c>
      <c r="I31" s="10">
        <f t="shared" si="2"/>
        <v>1098.098</v>
      </c>
      <c r="J31" s="10">
        <f t="shared" si="2"/>
        <v>1125.6969999999999</v>
      </c>
      <c r="K31" s="10">
        <f t="shared" si="2"/>
        <v>1136.8119999999999</v>
      </c>
      <c r="L31" s="10">
        <f t="shared" si="2"/>
        <v>1147.328</v>
      </c>
      <c r="M31" s="10">
        <f t="shared" si="2"/>
        <v>1174.5</v>
      </c>
      <c r="N31" s="10">
        <f t="shared" si="2"/>
        <v>1181.761</v>
      </c>
      <c r="O31" s="10">
        <f t="shared" si="2"/>
        <v>1111.1410000000001</v>
      </c>
      <c r="P31" s="10">
        <f t="shared" si="2"/>
        <v>1168.2729999999999</v>
      </c>
      <c r="Q31" s="10">
        <f t="shared" si="2"/>
        <v>1217.5659999999998</v>
      </c>
      <c r="R31" s="10">
        <f t="shared" si="2"/>
        <v>1231.201</v>
      </c>
      <c r="S31" s="10">
        <f t="shared" si="2"/>
        <v>1222.03</v>
      </c>
      <c r="T31" s="10">
        <f t="shared" si="2"/>
        <v>1261.4159999999999</v>
      </c>
      <c r="U31" s="10">
        <f t="shared" si="2"/>
        <v>1135.5459999999998</v>
      </c>
      <c r="V31" s="10">
        <f t="shared" si="2"/>
        <v>1102.48</v>
      </c>
      <c r="W31" s="10">
        <f t="shared" si="2"/>
        <v>1147.972</v>
      </c>
      <c r="X31" s="10">
        <f t="shared" si="2"/>
        <v>1173.952</v>
      </c>
      <c r="Y31" s="10">
        <f t="shared" si="2"/>
        <v>1156.4190000000001</v>
      </c>
      <c r="Z31" s="10">
        <f t="shared" si="2"/>
        <v>1181.4549999999999</v>
      </c>
      <c r="AA31" s="10">
        <f t="shared" si="2"/>
        <v>1212.854</v>
      </c>
      <c r="AB31" s="10">
        <f t="shared" si="2"/>
        <v>1141.961</v>
      </c>
      <c r="AC31" s="10">
        <f t="shared" si="2"/>
        <v>1055.9479999999999</v>
      </c>
      <c r="AD31" s="10">
        <f t="shared" si="2"/>
        <v>1126.385</v>
      </c>
      <c r="AE31" s="10">
        <f t="shared" si="2"/>
        <v>1167.3779999999999</v>
      </c>
      <c r="AF31" s="10"/>
      <c r="AG31" s="10"/>
    </row>
    <row r="32" spans="1:33" s="6" customFormat="1">
      <c r="B32" s="6" t="str">
        <f t="shared" ref="B32:AE32" si="3">IF(B31=$AG$7,"*"," ")</f>
        <v>*</v>
      </c>
      <c r="C32" s="6" t="str">
        <f t="shared" si="3"/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</row>
    <row r="33" spans="1:27">
      <c r="A33" s="18"/>
      <c r="B33" s="18" t="s">
        <v>5</v>
      </c>
      <c r="J33" s="2"/>
      <c r="Y33" s="2"/>
      <c r="AA33" s="2"/>
    </row>
    <row r="34" spans="1:27">
      <c r="A34" s="9" t="s">
        <v>6</v>
      </c>
      <c r="B34" s="1" t="s">
        <v>7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8D0D8-ABDD-42D4-97D1-13FE445145B1}"/>
</file>

<file path=customXml/itemProps2.xml><?xml version="1.0" encoding="utf-8"?>
<ds:datastoreItem xmlns:ds="http://schemas.openxmlformats.org/officeDocument/2006/customXml" ds:itemID="{489256CA-2A74-4C3B-B310-94A97D626810}"/>
</file>

<file path=customXml/itemProps3.xml><?xml version="1.0" encoding="utf-8"?>
<ds:datastoreItem xmlns:ds="http://schemas.openxmlformats.org/officeDocument/2006/customXml" ds:itemID="{1639EEB4-34D4-46C6-83F5-CE608DBB16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Stevens, April</dc:creator>
  <cp:keywords/>
  <dc:description/>
  <cp:lastModifiedBy/>
  <cp:revision/>
  <dcterms:created xsi:type="dcterms:W3CDTF">1999-01-07T18:53:15Z</dcterms:created>
  <dcterms:modified xsi:type="dcterms:W3CDTF">2025-02-06T18:57:36Z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2024-03-11T14:45:31Z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2ac96c5b-f820-4bf7-9594-589b4cfb515d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0x010100A05AFF6C3A27C945B81A5CD357C78DA9</vt:lpwstr>
  </property>
</Properties>
</file>